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Jaqueline\Analu\"/>
    </mc:Choice>
  </mc:AlternateContent>
  <bookViews>
    <workbookView xWindow="0" yWindow="0" windowWidth="21600" windowHeight="9735"/>
  </bookViews>
  <sheets>
    <sheet name="Descrição" sheetId="1" r:id="rId1"/>
  </sheets>
  <definedNames>
    <definedName name="_xlnm._FilterDatabase" localSheetId="0" hidden="1">Descrição!$A$22:$AH$99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99" i="1" l="1"/>
  <c r="AE98" i="1"/>
  <c r="AF98" i="1" s="1"/>
  <c r="AE97" i="1"/>
  <c r="AE96" i="1"/>
  <c r="AE95" i="1"/>
  <c r="AE94" i="1"/>
  <c r="AF94" i="1" s="1"/>
  <c r="AE93" i="1"/>
  <c r="AE92" i="1"/>
  <c r="AE91" i="1"/>
  <c r="AE90" i="1"/>
  <c r="AF90" i="1" s="1"/>
  <c r="AE89" i="1"/>
  <c r="AE88" i="1"/>
  <c r="AE87" i="1"/>
  <c r="AE86" i="1"/>
  <c r="AE85" i="1"/>
  <c r="AE84" i="1"/>
  <c r="AF84" i="1" s="1"/>
  <c r="AE83" i="1"/>
  <c r="AE82" i="1"/>
  <c r="AE81" i="1"/>
  <c r="AE80" i="1"/>
  <c r="AF80" i="1" s="1"/>
  <c r="AE79" i="1"/>
  <c r="AE78" i="1"/>
  <c r="AE77" i="1"/>
  <c r="AF77" i="1" s="1"/>
  <c r="AE76" i="1"/>
  <c r="AE75" i="1"/>
  <c r="AE74" i="1"/>
  <c r="AE73" i="1"/>
  <c r="AF73" i="1" s="1"/>
  <c r="AE72" i="1"/>
  <c r="AE71" i="1"/>
  <c r="AE70" i="1"/>
  <c r="AF70" i="1" s="1"/>
  <c r="AE69" i="1"/>
  <c r="AE68" i="1"/>
  <c r="AE67" i="1"/>
  <c r="AE66" i="1"/>
  <c r="AF66" i="1" s="1"/>
  <c r="AE65" i="1"/>
  <c r="AE64" i="1"/>
  <c r="AE63" i="1"/>
  <c r="AE62" i="1"/>
  <c r="AF62" i="1" s="1"/>
  <c r="AE61" i="1"/>
  <c r="AE60" i="1"/>
  <c r="AE59" i="1"/>
  <c r="AE58" i="1"/>
  <c r="AF58" i="1" s="1"/>
  <c r="AE57" i="1"/>
  <c r="AE56" i="1"/>
  <c r="AE55" i="1"/>
  <c r="AE54" i="1"/>
  <c r="AF54" i="1" s="1"/>
  <c r="AE53" i="1"/>
  <c r="AE52" i="1"/>
  <c r="AE51" i="1"/>
  <c r="AE50" i="1"/>
  <c r="AF50" i="1" s="1"/>
  <c r="AE49" i="1"/>
  <c r="AE48" i="1"/>
  <c r="AE47" i="1"/>
  <c r="AE46" i="1"/>
  <c r="AF46" i="1" s="1"/>
  <c r="AE45" i="1"/>
  <c r="AE44" i="1"/>
  <c r="AE43" i="1"/>
  <c r="AE42" i="1"/>
  <c r="AF42" i="1" s="1"/>
  <c r="AE41" i="1"/>
  <c r="AE40" i="1"/>
  <c r="AE39" i="1"/>
  <c r="AE38" i="1"/>
  <c r="AF38" i="1" s="1"/>
  <c r="AE37" i="1"/>
  <c r="AE36" i="1"/>
  <c r="AE35" i="1"/>
  <c r="AE34" i="1"/>
  <c r="AF34" i="1" s="1"/>
  <c r="AE33" i="1"/>
  <c r="AE32" i="1"/>
  <c r="AE31" i="1"/>
  <c r="AE30" i="1"/>
  <c r="AF30" i="1" s="1"/>
  <c r="AE29" i="1"/>
  <c r="AE28" i="1"/>
  <c r="AE27" i="1"/>
  <c r="AE26" i="1"/>
  <c r="AF26" i="1" s="1"/>
  <c r="AE25" i="1"/>
  <c r="AF25" i="1" l="1"/>
  <c r="AF29" i="1"/>
  <c r="AF32" i="1"/>
  <c r="AF37" i="1"/>
  <c r="AF40" i="1"/>
  <c r="AF45" i="1"/>
  <c r="AF48" i="1"/>
  <c r="AF53" i="1"/>
  <c r="AF56" i="1"/>
  <c r="AF61" i="1"/>
  <c r="AF64" i="1"/>
  <c r="AF69" i="1"/>
  <c r="AF71" i="1"/>
  <c r="AF76" i="1"/>
  <c r="AF83" i="1"/>
  <c r="AF86" i="1"/>
  <c r="AF89" i="1"/>
  <c r="AF93" i="1"/>
  <c r="AF96" i="1"/>
  <c r="AF28" i="1"/>
  <c r="AF33" i="1"/>
  <c r="AF36" i="1"/>
  <c r="AF41" i="1"/>
  <c r="AF44" i="1"/>
  <c r="AF49" i="1"/>
  <c r="AF52" i="1"/>
  <c r="AF57" i="1"/>
  <c r="AF60" i="1"/>
  <c r="AF65" i="1"/>
  <c r="AF68" i="1"/>
  <c r="AF72" i="1"/>
  <c r="AF75" i="1"/>
  <c r="AF79" i="1"/>
  <c r="AF82" i="1"/>
  <c r="AF88" i="1"/>
  <c r="AF92" i="1"/>
  <c r="AF97" i="1"/>
  <c r="AF99" i="1"/>
  <c r="AF27" i="1"/>
  <c r="AF31" i="1"/>
  <c r="AF35" i="1"/>
  <c r="AF39" i="1"/>
  <c r="AF43" i="1"/>
  <c r="AF47" i="1"/>
  <c r="AF51" i="1"/>
  <c r="AF55" i="1"/>
  <c r="AF59" i="1"/>
  <c r="AF63" i="1"/>
  <c r="AF67" i="1"/>
  <c r="AF74" i="1"/>
  <c r="AF78" i="1"/>
  <c r="AF81" i="1"/>
  <c r="AF85" i="1"/>
  <c r="AF87" i="1"/>
  <c r="AF91" i="1"/>
  <c r="AF95" i="1"/>
  <c r="AE24" i="1" l="1"/>
  <c r="AF24" i="1" s="1"/>
  <c r="AE23" i="1"/>
  <c r="AF23" i="1" l="1"/>
</calcChain>
</file>

<file path=xl/sharedStrings.xml><?xml version="1.0" encoding="utf-8"?>
<sst xmlns="http://schemas.openxmlformats.org/spreadsheetml/2006/main" count="346" uniqueCount="176">
  <si>
    <t>Assunto</t>
  </si>
  <si>
    <t>Status</t>
  </si>
  <si>
    <t>Contratado</t>
  </si>
  <si>
    <t>Adtivo I</t>
  </si>
  <si>
    <t>Adtivo II</t>
  </si>
  <si>
    <t>Adtivo III</t>
  </si>
  <si>
    <t>Mensal</t>
  </si>
  <si>
    <t xml:space="preserve"> </t>
  </si>
  <si>
    <t>Hora</t>
  </si>
  <si>
    <t>1x</t>
  </si>
  <si>
    <t>2x</t>
  </si>
  <si>
    <t>3x</t>
  </si>
  <si>
    <t>4x</t>
  </si>
  <si>
    <t>5x</t>
  </si>
  <si>
    <t>6x</t>
  </si>
  <si>
    <t>7x</t>
  </si>
  <si>
    <t>8x</t>
  </si>
  <si>
    <t>9x</t>
  </si>
  <si>
    <t>10x</t>
  </si>
  <si>
    <t>11x</t>
  </si>
  <si>
    <t>12x</t>
  </si>
  <si>
    <t>Vigencia</t>
  </si>
  <si>
    <t>ALPHA MOBILITY LTDA</t>
  </si>
  <si>
    <t>AR Multimovimentos Saúde Ltda ME</t>
  </si>
  <si>
    <t>CM HOSPITALAR</t>
  </si>
  <si>
    <t>GRW SAÚDE LTDA - ME</t>
  </si>
  <si>
    <t>Controle e coordenação infecção hospitalar</t>
  </si>
  <si>
    <t>MEMPHIS ERP</t>
  </si>
  <si>
    <t>MEDTRAB CLÍNICA MÉDICA LTDA</t>
  </si>
  <si>
    <t>Seguro predial</t>
  </si>
  <si>
    <t>LABORATÓRIO ANATOMIA PATOLÓGICA</t>
  </si>
  <si>
    <t>Exames anatomo e imunoistoquímico</t>
  </si>
  <si>
    <t>Serviços médicos - Dermatologia</t>
  </si>
  <si>
    <t>CLÍNICA MÉDICA CHADI E CARVALHO LTDA</t>
  </si>
  <si>
    <t>Serviços médicos - Neurologia</t>
  </si>
  <si>
    <t>CLÍNICA DR. ROBERTO DE MELLO LTDA</t>
  </si>
  <si>
    <t>Serviços médicos - Otorrinolaringologia</t>
  </si>
  <si>
    <t>Serviços médicos - Oftalmologia</t>
  </si>
  <si>
    <t>CLÍNICA MÉDICA MOTTA E MOTTA LTDA</t>
  </si>
  <si>
    <t>Serviços médicos - Anestesiologia</t>
  </si>
  <si>
    <t>DOCTORCLIN CLÍNICA MÉDICA LTDA</t>
  </si>
  <si>
    <t>Serviços médicos - Endocrinologia</t>
  </si>
  <si>
    <t>Serviços médicos - Urologia</t>
  </si>
  <si>
    <t>Serviços médicos - Radiologia</t>
  </si>
  <si>
    <t>IMAP IMAGENOLOGIA MEDICA LTDA</t>
  </si>
  <si>
    <t>Serviços médicos - Cardiologia</t>
  </si>
  <si>
    <t>Serviços médicos - Ortopedia</t>
  </si>
  <si>
    <t>PLAMED SERVIÇOS MÉDICOS LTDA ME</t>
  </si>
  <si>
    <t>Serviços médicos - Gastroenterologia</t>
  </si>
  <si>
    <t>RUIZ E NAVARRO CLÍNICA MÉDICA LTDA</t>
  </si>
  <si>
    <t xml:space="preserve">Serviços médicos - Cirurgia Vascular </t>
  </si>
  <si>
    <t>W PRIMO SERVIÇOS EM CARDIOLOGIA S/S</t>
  </si>
  <si>
    <t>Adtivo IV</t>
  </si>
  <si>
    <t>Adtivo V</t>
  </si>
  <si>
    <t>Adtivo VI</t>
  </si>
  <si>
    <t>Serviços médicos - Pneumologia</t>
  </si>
  <si>
    <t>Serviços médicos - Acupuntura</t>
  </si>
  <si>
    <t>DRA. ANA CAROLINA DE CAMPOS GODI</t>
  </si>
  <si>
    <t>Serviços médicos - Reumatologia</t>
  </si>
  <si>
    <t>DR. RODRIGO RAFUL</t>
  </si>
  <si>
    <t>Serviços médicos - Cirurgia geral</t>
  </si>
  <si>
    <t>Serviços médicos - Proctologia</t>
  </si>
  <si>
    <t>E-PEOPLE SOLUÇÕES S/C LTDA</t>
  </si>
  <si>
    <t>Fornecimento de Impressoras</t>
  </si>
  <si>
    <t>Serviço de Medicina do Trabalho</t>
  </si>
  <si>
    <t>S.E.A.A SERV. ESP. DE ANESTESIA DE ASSIS</t>
  </si>
  <si>
    <t>CLÍNICA DE MEDICINA E CIRURGIA DE BAURU S/S LTDA</t>
  </si>
  <si>
    <t>DES-MATT COM. DE PRODUTOS DOMISSANITARIOS LTDA ME</t>
  </si>
  <si>
    <t>CLEBER GIUSTI TORQUATO</t>
  </si>
  <si>
    <t>Manutenção área verdes</t>
  </si>
  <si>
    <t>DR. LUIS ANTONIO CARUSO</t>
  </si>
  <si>
    <t>R.T.M. JOIA CLÍNICA MÉDICA</t>
  </si>
  <si>
    <t>Serviços médicos - Eletroneuromiografia</t>
  </si>
  <si>
    <t>Serviços médicos - Cirurgia Vascular</t>
  </si>
  <si>
    <t>AGFA HEALTHCARE BRASIL IMP. E SERV. LTDA</t>
  </si>
  <si>
    <t>Assist. Técnica e Manutenção Equipamentos</t>
  </si>
  <si>
    <t>ERIMATEL SISTEMA DE COMUNICAÇÕES LTDA</t>
  </si>
  <si>
    <t>Serviços de Portaria</t>
  </si>
  <si>
    <t>Serviços de Segurança Armada</t>
  </si>
  <si>
    <t>Softwares de imagens radiológicas e suporte técnico</t>
  </si>
  <si>
    <t>COMODATO - Incubadora 290 p/ indic biol. Autom.</t>
  </si>
  <si>
    <t>FERNANDO DORO ZANONI (PJ)</t>
  </si>
  <si>
    <t>Adtivo VII</t>
  </si>
  <si>
    <t>PROFISIO - CLÍNICA FISIOTERAPEUTICA LTDA ME</t>
  </si>
  <si>
    <t>DIAGMEDICAL ASSISTÊNCIA TÉCNICA LTDA-ME</t>
  </si>
  <si>
    <t>Manutenção Corretiva/Preventiva equipamentos Pentax</t>
  </si>
  <si>
    <t>Adtivo VIII</t>
  </si>
  <si>
    <t>Adtivo IX</t>
  </si>
  <si>
    <t>Adtivo X</t>
  </si>
  <si>
    <t>Adtivo XI</t>
  </si>
  <si>
    <t>Adtivo XII</t>
  </si>
  <si>
    <t>1X</t>
  </si>
  <si>
    <t>Término</t>
  </si>
  <si>
    <t>Início</t>
  </si>
  <si>
    <t>Forma de Pgto</t>
  </si>
  <si>
    <t>ALMEIDA &amp; VOLPATO SOCIEDADE DE ADVOGADOS</t>
  </si>
  <si>
    <t>Serviços médicos - Cardiologia e Urologia</t>
  </si>
  <si>
    <t>BIENERT &amp; MOTA SERVIÇOS MÉDICOS LTDA</t>
  </si>
  <si>
    <t>SERVIÇOS MÉDICOS FURLANETTO LTDA</t>
  </si>
  <si>
    <t>Serviços profissionais manejo pragas e higienização reservatório de água</t>
  </si>
  <si>
    <t>D.M.D. SERVIÇOS MÉDICOS LTDA-ME</t>
  </si>
  <si>
    <t>FREIRE &amp; NIGRO LTDA</t>
  </si>
  <si>
    <t>PLANISA PLANEJAMENTO E ORGANIZAÇÃO DE INSTITUIÇÕES DE SAÚDE SS LTDA</t>
  </si>
  <si>
    <t>D &amp; F CLÍNICA MÉDICA E IMAGEM LTDA</t>
  </si>
  <si>
    <t xml:space="preserve">Assistencia e consultoria na Área Jurídica </t>
  </si>
  <si>
    <t>Adtivo XIII</t>
  </si>
  <si>
    <t>OLIVEIRA &amp; MASCARIN LTDA EPP - Dr. Rodrigo</t>
  </si>
  <si>
    <t>UROLMAR TRABALHOS MÉDICOS LTDA</t>
  </si>
  <si>
    <t>Serviços médicos - Ecocardiografia</t>
  </si>
  <si>
    <t>VICTORIA CONSTANT CONSTANZA DE CARVALHO ME</t>
  </si>
  <si>
    <t>R.A.F DOMICIANO REFRIGERAÇÃO ME</t>
  </si>
  <si>
    <t>Serviços de Manutenção, limpeza e higienização de ar condicionado</t>
  </si>
  <si>
    <t>Serviços médicos - Oftalmologia (Retina)</t>
  </si>
  <si>
    <t>Compra e Venda produtos e insumos cirúrgicos oftalmológicos</t>
  </si>
  <si>
    <t>S DE FREITAS HAJJ</t>
  </si>
  <si>
    <r>
      <t xml:space="preserve">SIEMENS Healthcare Diagnósticos S/A - </t>
    </r>
    <r>
      <rPr>
        <b/>
        <sz val="11"/>
        <rFont val="Calibri"/>
        <family val="2"/>
        <scheme val="minor"/>
      </rPr>
      <t>US X300</t>
    </r>
  </si>
  <si>
    <t>Assistência Técnica do INFINITI VISION SYSTEM</t>
  </si>
  <si>
    <t>Guarda física, gerenciamento através de software e contratação de serviços por demanda</t>
  </si>
  <si>
    <r>
      <t xml:space="preserve">SIEMENS Healthcare Diagnósticos S/A - </t>
    </r>
    <r>
      <rPr>
        <b/>
        <sz val="11"/>
        <rFont val="Calibri"/>
        <family val="2"/>
        <scheme val="minor"/>
      </rPr>
      <t>RAIO X</t>
    </r>
  </si>
  <si>
    <r>
      <t xml:space="preserve">SIEMENS Healthcare Diagnósticos S/A - </t>
    </r>
    <r>
      <rPr>
        <b/>
        <sz val="11"/>
        <rFont val="Calibri"/>
        <family val="2"/>
        <scheme val="minor"/>
      </rPr>
      <t>TOMO</t>
    </r>
  </si>
  <si>
    <r>
      <t xml:space="preserve">SIEMENS Healthcare Diagnósticos S/A - </t>
    </r>
    <r>
      <rPr>
        <b/>
        <sz val="11"/>
        <rFont val="Calibri"/>
        <family val="2"/>
        <scheme val="minor"/>
      </rPr>
      <t>MAMO</t>
    </r>
  </si>
  <si>
    <r>
      <t xml:space="preserve">SIEMENS Healthcare Diagnósticos S/A - </t>
    </r>
    <r>
      <rPr>
        <b/>
        <sz val="11"/>
        <rFont val="Calibri"/>
        <family val="2"/>
        <scheme val="minor"/>
      </rPr>
      <t>US X150</t>
    </r>
  </si>
  <si>
    <t xml:space="preserve">A.F. SIMIONE EIRELI </t>
  </si>
  <si>
    <t xml:space="preserve">WARELINE DO BRASIL DESENVOLVIMENTO DE SOFTWARE LTDA </t>
  </si>
  <si>
    <t>TOKIO MARINE SEGURADORA (Fundamental Seguros)</t>
  </si>
  <si>
    <t>ASSIS CARDIO CLÍNICA MÉDICA LTDA EPP</t>
  </si>
  <si>
    <t>CLÍNICA DR. NILSON MASSAHIRO NISHIZAWA LTDA</t>
  </si>
  <si>
    <t>AÇOFORTE SEGURANÇA E VIGILANCIA EIRELI</t>
  </si>
  <si>
    <t>LMY SERVIÇO MÉDICO ESPECIALIZADO DE MARÍLIA LTDA</t>
  </si>
  <si>
    <t>SAPRA LANDAUER SERVIÇO DE ASSESSORIA E PROTEÇÃO RADIOLÓGICA LTDA</t>
  </si>
  <si>
    <t>4X</t>
  </si>
  <si>
    <t>Execução de serviços de assessoria e monitoração pessoal (dosímetros)</t>
  </si>
  <si>
    <t>GLAUCIO YASSUMOTO E CIA LTDA</t>
  </si>
  <si>
    <t>OLIVEIRA &amp; MASCARIN LTDA EPP - Dra. Ana Claudia</t>
  </si>
  <si>
    <t>Prestação de serviços na área de Fisioterapia</t>
  </si>
  <si>
    <t>Leandro Augusto Rodrigues Me (R.D Cartuchos)</t>
  </si>
  <si>
    <t>CLÍNICA MÉDICA DERMACOR-DERMATOLOGIA E CARDIOLOGIA LTDA</t>
  </si>
  <si>
    <t>Manutenção Raio-X (Top)</t>
  </si>
  <si>
    <t>Manutenção Mamógrafo (Top)</t>
  </si>
  <si>
    <t>QUÂNTICO DIGITAL SOLUÇÕES EM ARQUIVOS DIGITAIS E FÍSICOS LTDA ME</t>
  </si>
  <si>
    <t>C. M. SERVIÇOS OFTALMOLÓGICOS LTDA</t>
  </si>
  <si>
    <t>SUPPRA CONSULTORIA EMPRESARIAL EIRELI</t>
  </si>
  <si>
    <t>Serviços de Treinamento</t>
  </si>
  <si>
    <t xml:space="preserve">Locação do Purepoint Laser </t>
  </si>
  <si>
    <t>KEV X SOLUÇÕES E SERVIÇOS LTDA ME</t>
  </si>
  <si>
    <t xml:space="preserve">Assessoria em controle de qualidade equipamentos emissores ou geradores de radiação </t>
  </si>
  <si>
    <t>QUALIX SERV. ASSIST. EM SAUDE E INFUSÃO ASSISTIDA LTDA EPP</t>
  </si>
  <si>
    <t>Manutenção corretiva e preventiva de bebedouros</t>
  </si>
  <si>
    <t>SOFTEXPERT  SOFTWARE S.A.</t>
  </si>
  <si>
    <t>Manutenção Tomógrafo (Top +)</t>
  </si>
  <si>
    <t>Manutenção Ultrassom X300 (Top +)</t>
  </si>
  <si>
    <t>Manutenção Ultrassom X150 (Top +)</t>
  </si>
  <si>
    <t>GABRIEL CARDOSO MOURA ME</t>
  </si>
  <si>
    <t>Manutenção área verdes (Jardinagem)</t>
  </si>
  <si>
    <t>JFDG SERVIÇOS MÉDICOS LTDA</t>
  </si>
  <si>
    <t>D.G. NAVARRO &amp; CIA LTDA ME</t>
  </si>
  <si>
    <t>Manutenção Preventiva de equipamentos</t>
  </si>
  <si>
    <t>GLAUCIA PASSARELLI CARVALHO</t>
  </si>
  <si>
    <t>Serviços de consultoria, planejamento e organização de empresas de saúde</t>
  </si>
  <si>
    <t>NOVARTIS BIOCIÊNCIAS S.A. (Purepoint Laser)</t>
  </si>
  <si>
    <t>NOVARTIS BIOCIÊNCIAS S.A. (Infiniti Vision)</t>
  </si>
  <si>
    <t>NOVARTIS BIOCIÊNCIAS S.A. (insumos)</t>
  </si>
  <si>
    <t>Total/2017</t>
  </si>
  <si>
    <t>NOELLE MONTEIRO CASADO (N&amp;T Filtros)</t>
  </si>
  <si>
    <t>WEBBY TELECOM EIRELI ME</t>
  </si>
  <si>
    <t>Internet</t>
  </si>
  <si>
    <t>Licença de uso de software de Gestão Documental</t>
  </si>
  <si>
    <t>Consultoria e Assessoria na área de informatica - Infra Estrutura</t>
  </si>
  <si>
    <t>Software Gestão de RH</t>
  </si>
  <si>
    <t>Locação e assistência técnica manut. Corretiva - Telefonia</t>
  </si>
  <si>
    <t>Locação de sistema interno</t>
  </si>
  <si>
    <t>RICARDO JOÃO GONZALEZ</t>
  </si>
  <si>
    <t>Serviços médicos - Mastologia</t>
  </si>
  <si>
    <t>Vigente</t>
  </si>
  <si>
    <t>Expirado</t>
  </si>
  <si>
    <t>Status referente ao dia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</si>
</sst>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400]h:mm:ss\ AM/P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3" fontId="3" fillId="2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2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9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277066</xdr:colOff>
      <xdr:row>0</xdr:row>
      <xdr:rowOff>0</xdr:rowOff>
    </xdr:from>
    <xdr:to>
      <xdr:col>34</xdr:col>
      <xdr:colOff>821088</xdr:colOff>
      <xdr:row>20</xdr:row>
      <xdr:rowOff>76200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6" t="19664" r="33447" b="66272"/>
        <a:stretch/>
      </xdr:blipFill>
      <xdr:spPr>
        <a:xfrm>
          <a:off x="277066" y="0"/>
          <a:ext cx="8283085" cy="10287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6"/>
  <sheetViews>
    <sheetView tabSelected="1" topLeftCell="AA1" zoomScale="80" zoomScaleNormal="80" zoomScaleSheetLayoutView="85" workbookViewId="0">
      <pane ySplit="22" topLeftCell="A23" activePane="bottomLeft" state="frozen"/>
      <selection pane="bottomLeft" activeCell="AH102" sqref="AH102"/>
    </sheetView>
  </sheetViews>
  <sheetFormatPr defaultColWidth="11.28515625" defaultRowHeight="15" outlineLevelCol="1" x14ac:dyDescent="0.25"/>
  <cols>
    <col min="1" max="1" width="12.85546875" style="6" hidden="1" customWidth="1" outlineLevel="1"/>
    <col min="2" max="2" width="16.5703125" style="6" hidden="1" customWidth="1" outlineLevel="1"/>
    <col min="3" max="3" width="13.140625" style="6" hidden="1" customWidth="1" outlineLevel="1"/>
    <col min="4" max="4" width="17.42578125" style="6" hidden="1" customWidth="1" outlineLevel="1"/>
    <col min="5" max="5" width="12.42578125" style="6" hidden="1" customWidth="1" outlineLevel="1"/>
    <col min="6" max="6" width="17.7109375" style="6" hidden="1" customWidth="1" outlineLevel="1"/>
    <col min="7" max="7" width="11.28515625" style="6" hidden="1" customWidth="1" outlineLevel="1"/>
    <col min="8" max="8" width="17" style="6" hidden="1" customWidth="1" outlineLevel="1"/>
    <col min="9" max="9" width="12.7109375" style="6" hidden="1" customWidth="1" outlineLevel="1"/>
    <col min="10" max="10" width="17.85546875" style="6" hidden="1" customWidth="1" outlineLevel="1"/>
    <col min="11" max="11" width="11.28515625" style="6" hidden="1" customWidth="1" outlineLevel="1"/>
    <col min="12" max="12" width="15.7109375" style="6" hidden="1" customWidth="1" outlineLevel="1"/>
    <col min="13" max="13" width="13.7109375" style="6" hidden="1" customWidth="1" outlineLevel="1"/>
    <col min="14" max="14" width="15.7109375" style="6" hidden="1" customWidth="1" outlineLevel="1"/>
    <col min="15" max="15" width="13.7109375" style="6" hidden="1" customWidth="1" outlineLevel="1"/>
    <col min="16" max="16" width="15.85546875" style="6" hidden="1" customWidth="1" outlineLevel="1"/>
    <col min="17" max="24" width="13.7109375" style="6" hidden="1" customWidth="1" outlineLevel="1"/>
    <col min="25" max="26" width="12.140625" style="6" hidden="1" customWidth="1" outlineLevel="1"/>
    <col min="27" max="27" width="28.140625" style="15" customWidth="1" collapsed="1"/>
    <col min="28" max="28" width="25.42578125" style="1" customWidth="1"/>
    <col min="29" max="29" width="13.140625" style="15" customWidth="1"/>
    <col min="30" max="30" width="15.42578125" style="14" customWidth="1"/>
    <col min="31" max="31" width="3.42578125" style="1" hidden="1" customWidth="1"/>
    <col min="32" max="32" width="4.140625" style="1" hidden="1" customWidth="1"/>
    <col min="33" max="33" width="11" style="1" customWidth="1"/>
    <col min="34" max="34" width="22.85546875" style="14" customWidth="1"/>
    <col min="35" max="35" width="15.42578125" style="35" customWidth="1" outlineLevel="1"/>
    <col min="36" max="16384" width="11.28515625" style="1"/>
  </cols>
  <sheetData>
    <row r="1" spans="1:62" s="2" customForma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17"/>
      <c r="AB1" s="1"/>
      <c r="AC1" s="15"/>
      <c r="AD1" s="14"/>
      <c r="AE1" s="1"/>
      <c r="AF1" s="1"/>
      <c r="AG1" s="1"/>
      <c r="AH1" s="14"/>
      <c r="AI1" s="33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</row>
    <row r="2" spans="1:62" s="2" customForma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5"/>
      <c r="U2" s="5"/>
      <c r="V2" s="5"/>
      <c r="W2" s="5"/>
      <c r="X2" s="5"/>
      <c r="Y2" s="5"/>
      <c r="Z2" s="5"/>
      <c r="AA2" s="17"/>
      <c r="AB2" s="1"/>
      <c r="AC2" s="15"/>
      <c r="AD2" s="14"/>
      <c r="AE2" s="1"/>
      <c r="AF2" s="1"/>
      <c r="AG2" s="1"/>
      <c r="AH2" s="14"/>
      <c r="AI2" s="33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</row>
    <row r="3" spans="1:62" s="2" customFormat="1" x14ac:dyDescent="0.25">
      <c r="A3" s="5"/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27" t="s">
        <v>7</v>
      </c>
      <c r="AB3" s="1"/>
      <c r="AC3" s="15"/>
      <c r="AD3" s="14"/>
      <c r="AE3" s="1"/>
      <c r="AF3" s="1"/>
      <c r="AG3" s="1"/>
      <c r="AH3" s="14"/>
      <c r="AI3" s="33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</row>
    <row r="4" spans="1:62" s="2" customForma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17"/>
      <c r="AB4" s="1"/>
      <c r="AC4" s="15"/>
      <c r="AD4" s="14"/>
      <c r="AE4" s="1"/>
      <c r="AF4" s="1"/>
      <c r="AG4" s="1"/>
      <c r="AH4" s="14"/>
      <c r="AI4" s="33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</row>
    <row r="5" spans="1:62" s="2" customFormat="1" x14ac:dyDescent="0.25">
      <c r="A5" s="5"/>
      <c r="B5" s="1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17"/>
      <c r="AB5" s="1"/>
      <c r="AC5" s="15"/>
      <c r="AD5" s="14"/>
      <c r="AE5" s="1"/>
      <c r="AF5" s="1"/>
      <c r="AG5" s="1"/>
      <c r="AH5" s="14"/>
      <c r="AI5" s="33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</row>
    <row r="6" spans="1:62" s="2" customFormat="1" hidden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7"/>
      <c r="AB6" s="3"/>
      <c r="AC6" s="16"/>
      <c r="AD6" s="3"/>
      <c r="AE6" s="3"/>
      <c r="AF6" s="3"/>
      <c r="AG6" s="3" t="s">
        <v>8</v>
      </c>
      <c r="AH6" s="3"/>
      <c r="AI6" s="33"/>
    </row>
    <row r="7" spans="1:62" s="2" customFormat="1" hidden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17"/>
      <c r="AB7" s="3"/>
      <c r="AC7" s="16"/>
      <c r="AD7" s="3"/>
      <c r="AE7" s="3"/>
      <c r="AF7" s="3"/>
      <c r="AG7" s="3" t="s">
        <v>6</v>
      </c>
      <c r="AH7" s="3"/>
      <c r="AI7" s="33"/>
    </row>
    <row r="8" spans="1:62" s="2" customFormat="1" hidden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17"/>
      <c r="AB8" s="3"/>
      <c r="AC8" s="16"/>
      <c r="AD8" s="3"/>
      <c r="AE8" s="3"/>
      <c r="AF8" s="3"/>
      <c r="AG8" s="3" t="s">
        <v>9</v>
      </c>
      <c r="AH8" s="3"/>
      <c r="AI8" s="33"/>
    </row>
    <row r="9" spans="1:62" s="2" customFormat="1" hidden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17"/>
      <c r="AB9" s="3"/>
      <c r="AC9" s="16"/>
      <c r="AD9" s="3"/>
      <c r="AE9" s="3"/>
      <c r="AF9" s="3"/>
      <c r="AG9" s="3" t="s">
        <v>10</v>
      </c>
      <c r="AH9" s="3"/>
      <c r="AI9" s="33"/>
    </row>
    <row r="10" spans="1:62" s="2" customFormat="1" hidden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17"/>
      <c r="AB10" s="3"/>
      <c r="AC10" s="16"/>
      <c r="AD10" s="3"/>
      <c r="AE10" s="3"/>
      <c r="AF10" s="3"/>
      <c r="AG10" s="3" t="s">
        <v>11</v>
      </c>
      <c r="AH10" s="3"/>
      <c r="AI10" s="33"/>
    </row>
    <row r="11" spans="1:62" s="2" customFormat="1" hidden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17"/>
      <c r="AB11" s="3"/>
      <c r="AC11" s="16"/>
      <c r="AD11" s="3"/>
      <c r="AE11" s="3"/>
      <c r="AF11" s="3"/>
      <c r="AG11" s="3" t="s">
        <v>12</v>
      </c>
      <c r="AH11" s="3"/>
      <c r="AI11" s="33"/>
    </row>
    <row r="12" spans="1:62" s="2" customFormat="1" hidden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17"/>
      <c r="AB12" s="3"/>
      <c r="AC12" s="16"/>
      <c r="AD12" s="3"/>
      <c r="AE12" s="3"/>
      <c r="AF12" s="3"/>
      <c r="AG12" s="3" t="s">
        <v>13</v>
      </c>
      <c r="AH12" s="3"/>
      <c r="AI12" s="33"/>
    </row>
    <row r="13" spans="1:62" s="2" customFormat="1" hidden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17"/>
      <c r="AB13" s="3"/>
      <c r="AC13" s="16"/>
      <c r="AD13" s="3"/>
      <c r="AE13" s="3"/>
      <c r="AF13" s="3"/>
      <c r="AG13" s="3" t="s">
        <v>14</v>
      </c>
      <c r="AH13" s="3"/>
      <c r="AI13" s="33"/>
    </row>
    <row r="14" spans="1:62" s="2" customFormat="1" hidden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17"/>
      <c r="AB14" s="3"/>
      <c r="AC14" s="16"/>
      <c r="AD14" s="3"/>
      <c r="AE14" s="3"/>
      <c r="AF14" s="3"/>
      <c r="AG14" s="3" t="s">
        <v>15</v>
      </c>
      <c r="AH14" s="3"/>
      <c r="AI14" s="33"/>
    </row>
    <row r="15" spans="1:62" s="2" customFormat="1" hidden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17"/>
      <c r="AB15" s="3"/>
      <c r="AC15" s="16"/>
      <c r="AD15" s="3"/>
      <c r="AE15" s="3"/>
      <c r="AF15" s="3"/>
      <c r="AG15" s="3" t="s">
        <v>16</v>
      </c>
      <c r="AH15" s="3"/>
      <c r="AI15" s="33"/>
    </row>
    <row r="16" spans="1:62" s="2" customFormat="1" hidden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17"/>
      <c r="AB16" s="3"/>
      <c r="AC16" s="16"/>
      <c r="AD16" s="3"/>
      <c r="AE16" s="3"/>
      <c r="AF16" s="3"/>
      <c r="AG16" s="3" t="s">
        <v>17</v>
      </c>
      <c r="AH16" s="3"/>
      <c r="AI16" s="33"/>
    </row>
    <row r="17" spans="1:62" s="2" customFormat="1" hidden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17"/>
      <c r="AB17" s="3"/>
      <c r="AC17" s="16"/>
      <c r="AD17" s="3"/>
      <c r="AE17" s="3"/>
      <c r="AF17" s="3"/>
      <c r="AG17" s="3" t="s">
        <v>18</v>
      </c>
      <c r="AH17" s="3"/>
      <c r="AI17" s="33"/>
    </row>
    <row r="18" spans="1:62" s="2" customFormat="1" hidden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17"/>
      <c r="AB18" s="3"/>
      <c r="AC18" s="16"/>
      <c r="AD18" s="3"/>
      <c r="AE18" s="3"/>
      <c r="AF18" s="3"/>
      <c r="AG18" s="3" t="s">
        <v>19</v>
      </c>
      <c r="AH18" s="3"/>
      <c r="AI18" s="33"/>
    </row>
    <row r="19" spans="1:62" s="2" customFormat="1" hidden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17"/>
      <c r="AB19" s="3"/>
      <c r="AC19" s="16"/>
      <c r="AD19" s="3"/>
      <c r="AE19" s="3"/>
      <c r="AF19" s="3"/>
      <c r="AG19" s="3" t="s">
        <v>20</v>
      </c>
      <c r="AH19" s="3"/>
      <c r="AI19" s="33"/>
    </row>
    <row r="20" spans="1:62" hidden="1" x14ac:dyDescent="0.2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2"/>
      <c r="AC20" s="17"/>
      <c r="AD20" s="2"/>
      <c r="AE20" s="2"/>
      <c r="AF20" s="2"/>
      <c r="AG20" s="2"/>
      <c r="AH20" s="4"/>
    </row>
    <row r="21" spans="1:62" ht="20.25" customHeight="1" x14ac:dyDescent="0.25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4"/>
      <c r="AB21" s="53"/>
      <c r="AC21" s="53" t="s">
        <v>21</v>
      </c>
      <c r="AD21" s="53"/>
      <c r="AE21" s="53"/>
      <c r="AF21" s="53"/>
      <c r="AG21" s="44"/>
      <c r="AH21" s="51" t="s">
        <v>1</v>
      </c>
      <c r="AI21" s="4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</row>
    <row r="22" spans="1:62" ht="30.75" customHeight="1" x14ac:dyDescent="0.25">
      <c r="A22" s="47" t="s">
        <v>3</v>
      </c>
      <c r="B22" s="47"/>
      <c r="C22" s="47" t="s">
        <v>4</v>
      </c>
      <c r="D22" s="47"/>
      <c r="E22" s="47" t="s">
        <v>5</v>
      </c>
      <c r="F22" s="47"/>
      <c r="G22" s="47" t="s">
        <v>52</v>
      </c>
      <c r="H22" s="47"/>
      <c r="I22" s="47" t="s">
        <v>53</v>
      </c>
      <c r="J22" s="47"/>
      <c r="K22" s="47" t="s">
        <v>54</v>
      </c>
      <c r="L22" s="47"/>
      <c r="M22" s="47" t="s">
        <v>82</v>
      </c>
      <c r="N22" s="47"/>
      <c r="O22" s="47" t="s">
        <v>86</v>
      </c>
      <c r="P22" s="47"/>
      <c r="Q22" s="47" t="s">
        <v>87</v>
      </c>
      <c r="R22" s="47"/>
      <c r="S22" s="47" t="s">
        <v>88</v>
      </c>
      <c r="T22" s="47"/>
      <c r="U22" s="47" t="s">
        <v>89</v>
      </c>
      <c r="V22" s="47"/>
      <c r="W22" s="48" t="s">
        <v>90</v>
      </c>
      <c r="X22" s="49"/>
      <c r="Y22" s="48" t="s">
        <v>105</v>
      </c>
      <c r="Z22" s="49"/>
      <c r="AA22" s="39" t="s">
        <v>2</v>
      </c>
      <c r="AB22" s="31" t="s">
        <v>0</v>
      </c>
      <c r="AC22" s="18" t="s">
        <v>93</v>
      </c>
      <c r="AD22" s="8" t="s">
        <v>92</v>
      </c>
      <c r="AE22" s="8"/>
      <c r="AF22" s="8"/>
      <c r="AG22" s="7" t="s">
        <v>94</v>
      </c>
      <c r="AH22" s="52"/>
      <c r="AI22" s="37" t="s">
        <v>162</v>
      </c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</row>
    <row r="23" spans="1:62" s="15" customFormat="1" ht="42.75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23" t="s">
        <v>159</v>
      </c>
      <c r="AB23" s="41" t="s">
        <v>143</v>
      </c>
      <c r="AC23" s="10">
        <v>42843</v>
      </c>
      <c r="AD23" s="10">
        <v>43221</v>
      </c>
      <c r="AE23" s="21">
        <f t="shared" ref="AE23:AE24" si="0">IFERROR(ROUND((AD23-AC23)/30,0),"-")</f>
        <v>13</v>
      </c>
      <c r="AF23" s="20" t="str">
        <f t="shared" ref="AF23:AF24" si="1">IF(AE23=1,"Mês","Meses")</f>
        <v>Meses</v>
      </c>
      <c r="AG23" s="24" t="s">
        <v>6</v>
      </c>
      <c r="AH23" s="42" t="s">
        <v>173</v>
      </c>
      <c r="AI23" s="36">
        <v>9499.68</v>
      </c>
    </row>
    <row r="24" spans="1:62" s="15" customFormat="1" ht="48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23" t="s">
        <v>161</v>
      </c>
      <c r="AB24" s="41" t="s">
        <v>113</v>
      </c>
      <c r="AC24" s="10">
        <v>42843</v>
      </c>
      <c r="AD24" s="10">
        <v>43221</v>
      </c>
      <c r="AE24" s="21">
        <f t="shared" si="0"/>
        <v>13</v>
      </c>
      <c r="AF24" s="20" t="str">
        <f t="shared" si="1"/>
        <v>Meses</v>
      </c>
      <c r="AG24" s="24" t="s">
        <v>6</v>
      </c>
      <c r="AH24" s="42" t="s">
        <v>173</v>
      </c>
      <c r="AI24" s="36">
        <v>390942.2</v>
      </c>
    </row>
    <row r="25" spans="1:62" s="15" customFormat="1" ht="42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26" t="s">
        <v>124</v>
      </c>
      <c r="AB25" s="26" t="s">
        <v>29</v>
      </c>
      <c r="AC25" s="10">
        <v>42930</v>
      </c>
      <c r="AD25" s="10">
        <v>43295</v>
      </c>
      <c r="AE25" s="21">
        <f t="shared" ref="AE25:AE76" si="2">IFERROR(ROUND((AD25-AC25)/30,0),"-")</f>
        <v>12</v>
      </c>
      <c r="AF25" s="20" t="str">
        <f t="shared" ref="AF25:AF76" si="3">IF(AE25=1,"Mês","Meses")</f>
        <v>Meses</v>
      </c>
      <c r="AG25" s="24" t="s">
        <v>12</v>
      </c>
      <c r="AH25" s="42" t="s">
        <v>173</v>
      </c>
      <c r="AI25" s="34">
        <v>4568.95</v>
      </c>
    </row>
    <row r="26" spans="1:62" s="15" customFormat="1" ht="36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23" t="s">
        <v>71</v>
      </c>
      <c r="AB26" s="26" t="s">
        <v>48</v>
      </c>
      <c r="AC26" s="10">
        <v>42948</v>
      </c>
      <c r="AD26" s="10">
        <v>44773</v>
      </c>
      <c r="AE26" s="21">
        <f t="shared" si="2"/>
        <v>61</v>
      </c>
      <c r="AF26" s="20" t="str">
        <f t="shared" si="3"/>
        <v>Meses</v>
      </c>
      <c r="AG26" s="24" t="s">
        <v>6</v>
      </c>
      <c r="AH26" s="42" t="s">
        <v>173</v>
      </c>
      <c r="AI26" s="34">
        <v>35737</v>
      </c>
    </row>
    <row r="27" spans="1:62" s="15" customFormat="1" ht="36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23" t="s">
        <v>57</v>
      </c>
      <c r="AB27" s="26" t="s">
        <v>41</v>
      </c>
      <c r="AC27" s="10">
        <v>42948</v>
      </c>
      <c r="AD27" s="10">
        <v>44773</v>
      </c>
      <c r="AE27" s="21">
        <f t="shared" si="2"/>
        <v>61</v>
      </c>
      <c r="AF27" s="20" t="str">
        <f t="shared" si="3"/>
        <v>Meses</v>
      </c>
      <c r="AG27" s="24" t="s">
        <v>6</v>
      </c>
      <c r="AH27" s="42" t="s">
        <v>173</v>
      </c>
      <c r="AI27" s="36">
        <v>12316.78</v>
      </c>
    </row>
    <row r="28" spans="1:62" s="15" customFormat="1" ht="36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23" t="s">
        <v>101</v>
      </c>
      <c r="AB28" s="26" t="s">
        <v>32</v>
      </c>
      <c r="AC28" s="10">
        <v>42948</v>
      </c>
      <c r="AD28" s="10">
        <v>44773</v>
      </c>
      <c r="AE28" s="21">
        <f t="shared" si="2"/>
        <v>61</v>
      </c>
      <c r="AF28" s="20" t="str">
        <f t="shared" si="3"/>
        <v>Meses</v>
      </c>
      <c r="AG28" s="24" t="s">
        <v>6</v>
      </c>
      <c r="AH28" s="42" t="s">
        <v>173</v>
      </c>
      <c r="AI28" s="34">
        <v>33626</v>
      </c>
    </row>
    <row r="29" spans="1:62" s="15" customFormat="1" ht="36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23" t="s">
        <v>106</v>
      </c>
      <c r="AB29" s="26" t="s">
        <v>73</v>
      </c>
      <c r="AC29" s="10">
        <v>42948</v>
      </c>
      <c r="AD29" s="10">
        <v>44773</v>
      </c>
      <c r="AE29" s="21">
        <f t="shared" si="2"/>
        <v>61</v>
      </c>
      <c r="AF29" s="20" t="str">
        <f t="shared" si="3"/>
        <v>Meses</v>
      </c>
      <c r="AG29" s="24" t="s">
        <v>6</v>
      </c>
      <c r="AH29" s="42" t="s">
        <v>173</v>
      </c>
      <c r="AI29" s="34">
        <v>49213.5</v>
      </c>
    </row>
    <row r="30" spans="1:62" s="15" customFormat="1" ht="40.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43" t="s">
        <v>146</v>
      </c>
      <c r="AB30" s="26" t="s">
        <v>58</v>
      </c>
      <c r="AC30" s="10">
        <v>42948</v>
      </c>
      <c r="AD30" s="10">
        <v>44773</v>
      </c>
      <c r="AE30" s="21">
        <f t="shared" si="2"/>
        <v>61</v>
      </c>
      <c r="AF30" s="20" t="str">
        <f t="shared" si="3"/>
        <v>Meses</v>
      </c>
      <c r="AG30" s="24" t="s">
        <v>6</v>
      </c>
      <c r="AH30" s="42" t="s">
        <v>173</v>
      </c>
      <c r="AI30" s="34">
        <v>8064</v>
      </c>
    </row>
    <row r="31" spans="1:62" s="15" customFormat="1" ht="36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41" t="s">
        <v>126</v>
      </c>
      <c r="AB31" s="26" t="s">
        <v>37</v>
      </c>
      <c r="AC31" s="10">
        <v>42948</v>
      </c>
      <c r="AD31" s="10">
        <v>44773</v>
      </c>
      <c r="AE31" s="21">
        <f t="shared" si="2"/>
        <v>61</v>
      </c>
      <c r="AF31" s="20" t="str">
        <f t="shared" si="3"/>
        <v>Meses</v>
      </c>
      <c r="AG31" s="24" t="s">
        <v>6</v>
      </c>
      <c r="AH31" s="42" t="s">
        <v>173</v>
      </c>
      <c r="AI31" s="34">
        <v>66047.33</v>
      </c>
    </row>
    <row r="32" spans="1:62" s="15" customFormat="1" ht="36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23" t="s">
        <v>133</v>
      </c>
      <c r="AB32" s="26" t="s">
        <v>58</v>
      </c>
      <c r="AC32" s="10">
        <v>42948</v>
      </c>
      <c r="AD32" s="10">
        <v>44773</v>
      </c>
      <c r="AE32" s="21">
        <f t="shared" si="2"/>
        <v>61</v>
      </c>
      <c r="AF32" s="20" t="str">
        <f t="shared" si="3"/>
        <v>Meses</v>
      </c>
      <c r="AG32" s="24" t="s">
        <v>6</v>
      </c>
      <c r="AH32" s="42" t="s">
        <v>173</v>
      </c>
      <c r="AI32" s="34">
        <v>34522</v>
      </c>
    </row>
    <row r="33" spans="1:35" s="15" customFormat="1" ht="36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23" t="s">
        <v>114</v>
      </c>
      <c r="AB33" s="23" t="s">
        <v>34</v>
      </c>
      <c r="AC33" s="22">
        <v>42948</v>
      </c>
      <c r="AD33" s="22">
        <v>43090</v>
      </c>
      <c r="AE33" s="21">
        <f t="shared" si="2"/>
        <v>5</v>
      </c>
      <c r="AF33" s="20" t="str">
        <f t="shared" si="3"/>
        <v>Meses</v>
      </c>
      <c r="AG33" s="24" t="s">
        <v>6</v>
      </c>
      <c r="AH33" s="42" t="s">
        <v>174</v>
      </c>
      <c r="AI33" s="34">
        <v>43304.67</v>
      </c>
    </row>
    <row r="34" spans="1:35" s="15" customFormat="1" ht="36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41" t="s">
        <v>95</v>
      </c>
      <c r="AB34" s="41" t="s">
        <v>104</v>
      </c>
      <c r="AC34" s="10">
        <v>42948</v>
      </c>
      <c r="AD34" s="10">
        <v>44773</v>
      </c>
      <c r="AE34" s="21">
        <f t="shared" si="2"/>
        <v>61</v>
      </c>
      <c r="AF34" s="20" t="str">
        <f t="shared" si="3"/>
        <v>Meses</v>
      </c>
      <c r="AG34" s="24" t="s">
        <v>6</v>
      </c>
      <c r="AH34" s="42" t="s">
        <v>173</v>
      </c>
      <c r="AI34" s="34">
        <v>18400</v>
      </c>
    </row>
    <row r="35" spans="1:35" s="15" customFormat="1" ht="36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23" t="s">
        <v>25</v>
      </c>
      <c r="AB35" s="26" t="s">
        <v>26</v>
      </c>
      <c r="AC35" s="10">
        <v>42948</v>
      </c>
      <c r="AD35" s="10">
        <v>44773</v>
      </c>
      <c r="AE35" s="21">
        <f t="shared" si="2"/>
        <v>61</v>
      </c>
      <c r="AF35" s="20" t="str">
        <f t="shared" si="3"/>
        <v>Meses</v>
      </c>
      <c r="AG35" s="24" t="s">
        <v>6</v>
      </c>
      <c r="AH35" s="42" t="s">
        <v>173</v>
      </c>
      <c r="AI35" s="34">
        <v>11200</v>
      </c>
    </row>
    <row r="36" spans="1:35" s="15" customFormat="1" ht="36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23" t="s">
        <v>68</v>
      </c>
      <c r="AB36" s="23" t="s">
        <v>69</v>
      </c>
      <c r="AC36" s="22">
        <v>42948</v>
      </c>
      <c r="AD36" s="22">
        <v>42993</v>
      </c>
      <c r="AE36" s="21">
        <f t="shared" si="2"/>
        <v>2</v>
      </c>
      <c r="AF36" s="20" t="str">
        <f t="shared" si="3"/>
        <v>Meses</v>
      </c>
      <c r="AG36" s="24" t="s">
        <v>6</v>
      </c>
      <c r="AH36" s="42" t="s">
        <v>174</v>
      </c>
      <c r="AI36" s="34">
        <v>2450</v>
      </c>
    </row>
    <row r="37" spans="1:35" s="15" customFormat="1" ht="36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23" t="s">
        <v>28</v>
      </c>
      <c r="AB37" s="26" t="s">
        <v>64</v>
      </c>
      <c r="AC37" s="10">
        <v>42948</v>
      </c>
      <c r="AD37" s="10">
        <v>44773</v>
      </c>
      <c r="AE37" s="21">
        <f t="shared" si="2"/>
        <v>61</v>
      </c>
      <c r="AF37" s="20" t="str">
        <f t="shared" si="3"/>
        <v>Meses</v>
      </c>
      <c r="AG37" s="24" t="s">
        <v>6</v>
      </c>
      <c r="AH37" s="42" t="s">
        <v>173</v>
      </c>
      <c r="AI37" s="34">
        <v>462</v>
      </c>
    </row>
    <row r="38" spans="1:35" s="15" customFormat="1" ht="42.75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23" t="s">
        <v>127</v>
      </c>
      <c r="AB38" s="26" t="s">
        <v>78</v>
      </c>
      <c r="AC38" s="10">
        <v>42948</v>
      </c>
      <c r="AD38" s="10">
        <v>43312</v>
      </c>
      <c r="AE38" s="21">
        <f t="shared" si="2"/>
        <v>12</v>
      </c>
      <c r="AF38" s="20" t="str">
        <f t="shared" si="3"/>
        <v>Meses</v>
      </c>
      <c r="AG38" s="24" t="s">
        <v>6</v>
      </c>
      <c r="AH38" s="42" t="s">
        <v>173</v>
      </c>
      <c r="AI38" s="34">
        <v>41643.480000000003</v>
      </c>
    </row>
    <row r="39" spans="1:35" s="15" customFormat="1" ht="36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23" t="s">
        <v>83</v>
      </c>
      <c r="AB39" s="26" t="s">
        <v>134</v>
      </c>
      <c r="AC39" s="10">
        <v>42948</v>
      </c>
      <c r="AD39" s="10">
        <v>44773</v>
      </c>
      <c r="AE39" s="21">
        <f t="shared" si="2"/>
        <v>61</v>
      </c>
      <c r="AF39" s="20" t="str">
        <f t="shared" si="3"/>
        <v>Meses</v>
      </c>
      <c r="AG39" s="24" t="s">
        <v>6</v>
      </c>
      <c r="AH39" s="42" t="s">
        <v>173</v>
      </c>
      <c r="AI39" s="34">
        <v>11179</v>
      </c>
    </row>
    <row r="40" spans="1:35" s="15" customFormat="1" ht="36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23" t="s">
        <v>23</v>
      </c>
      <c r="AB40" s="26" t="s">
        <v>134</v>
      </c>
      <c r="AC40" s="10">
        <v>42948</v>
      </c>
      <c r="AD40" s="10">
        <v>44773</v>
      </c>
      <c r="AE40" s="21">
        <f t="shared" si="2"/>
        <v>61</v>
      </c>
      <c r="AF40" s="20" t="str">
        <f t="shared" si="3"/>
        <v>Meses</v>
      </c>
      <c r="AG40" s="24" t="s">
        <v>6</v>
      </c>
      <c r="AH40" s="42" t="s">
        <v>173</v>
      </c>
      <c r="AI40" s="34">
        <v>12194</v>
      </c>
    </row>
    <row r="41" spans="1:35" s="15" customFormat="1" ht="36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23" t="s">
        <v>65</v>
      </c>
      <c r="AB41" s="26" t="s">
        <v>39</v>
      </c>
      <c r="AC41" s="10">
        <v>42948</v>
      </c>
      <c r="AD41" s="10">
        <v>44773</v>
      </c>
      <c r="AE41" s="21">
        <f t="shared" si="2"/>
        <v>61</v>
      </c>
      <c r="AF41" s="20" t="str">
        <f t="shared" si="3"/>
        <v>Meses</v>
      </c>
      <c r="AG41" s="24" t="s">
        <v>6</v>
      </c>
      <c r="AH41" s="42" t="s">
        <v>173</v>
      </c>
      <c r="AI41" s="34">
        <v>47436</v>
      </c>
    </row>
    <row r="42" spans="1:35" s="15" customFormat="1" ht="36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23" t="s">
        <v>51</v>
      </c>
      <c r="AB42" s="26" t="s">
        <v>45</v>
      </c>
      <c r="AC42" s="10">
        <v>42948</v>
      </c>
      <c r="AD42" s="10">
        <v>44773</v>
      </c>
      <c r="AE42" s="21">
        <f t="shared" si="2"/>
        <v>61</v>
      </c>
      <c r="AF42" s="20" t="str">
        <f t="shared" si="3"/>
        <v>Meses</v>
      </c>
      <c r="AG42" s="24" t="s">
        <v>6</v>
      </c>
      <c r="AH42" s="42" t="s">
        <v>173</v>
      </c>
      <c r="AI42" s="34">
        <v>73528</v>
      </c>
    </row>
    <row r="43" spans="1:35" s="15" customFormat="1" ht="36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23" t="s">
        <v>59</v>
      </c>
      <c r="AB43" s="26" t="s">
        <v>60</v>
      </c>
      <c r="AC43" s="10">
        <v>42948</v>
      </c>
      <c r="AD43" s="10">
        <v>44774</v>
      </c>
      <c r="AE43" s="21">
        <f t="shared" si="2"/>
        <v>61</v>
      </c>
      <c r="AF43" s="20" t="str">
        <f t="shared" si="3"/>
        <v>Meses</v>
      </c>
      <c r="AG43" s="24" t="s">
        <v>6</v>
      </c>
      <c r="AH43" s="42" t="s">
        <v>173</v>
      </c>
      <c r="AI43" s="34">
        <v>45111.17</v>
      </c>
    </row>
    <row r="44" spans="1:35" s="15" customFormat="1" ht="36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23" t="s">
        <v>97</v>
      </c>
      <c r="AB44" s="26" t="s">
        <v>36</v>
      </c>
      <c r="AC44" s="10">
        <v>42948</v>
      </c>
      <c r="AD44" s="10">
        <v>44773</v>
      </c>
      <c r="AE44" s="21">
        <f t="shared" si="2"/>
        <v>61</v>
      </c>
      <c r="AF44" s="20" t="str">
        <f t="shared" si="3"/>
        <v>Meses</v>
      </c>
      <c r="AG44" s="24" t="s">
        <v>6</v>
      </c>
      <c r="AH44" s="42" t="s">
        <v>173</v>
      </c>
      <c r="AI44" s="34">
        <v>18735</v>
      </c>
    </row>
    <row r="45" spans="1:35" s="15" customFormat="1" ht="36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23" t="s">
        <v>107</v>
      </c>
      <c r="AB45" s="26" t="s">
        <v>42</v>
      </c>
      <c r="AC45" s="10">
        <v>42948</v>
      </c>
      <c r="AD45" s="10">
        <v>44773</v>
      </c>
      <c r="AE45" s="21">
        <f t="shared" si="2"/>
        <v>61</v>
      </c>
      <c r="AF45" s="20" t="str">
        <f t="shared" si="3"/>
        <v>Meses</v>
      </c>
      <c r="AG45" s="24" t="s">
        <v>6</v>
      </c>
      <c r="AH45" s="42" t="s">
        <v>173</v>
      </c>
      <c r="AI45" s="34">
        <v>20059.5</v>
      </c>
    </row>
    <row r="46" spans="1:35" s="15" customFormat="1" ht="46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32" t="s">
        <v>136</v>
      </c>
      <c r="AB46" s="26" t="s">
        <v>108</v>
      </c>
      <c r="AC46" s="10">
        <v>42948</v>
      </c>
      <c r="AD46" s="10">
        <v>44773</v>
      </c>
      <c r="AE46" s="21">
        <f t="shared" si="2"/>
        <v>61</v>
      </c>
      <c r="AF46" s="20" t="str">
        <f t="shared" si="3"/>
        <v>Meses</v>
      </c>
      <c r="AG46" s="24" t="s">
        <v>6</v>
      </c>
      <c r="AH46" s="42" t="s">
        <v>173</v>
      </c>
      <c r="AI46" s="34">
        <v>28250</v>
      </c>
    </row>
    <row r="47" spans="1:35" s="15" customFormat="1" ht="36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23" t="s">
        <v>70</v>
      </c>
      <c r="AB47" s="26" t="s">
        <v>56</v>
      </c>
      <c r="AC47" s="10">
        <v>42948</v>
      </c>
      <c r="AD47" s="10">
        <v>44773</v>
      </c>
      <c r="AE47" s="21">
        <f t="shared" si="2"/>
        <v>61</v>
      </c>
      <c r="AF47" s="20" t="str">
        <f t="shared" si="3"/>
        <v>Meses</v>
      </c>
      <c r="AG47" s="24" t="s">
        <v>6</v>
      </c>
      <c r="AH47" s="42" t="s">
        <v>173</v>
      </c>
      <c r="AI47" s="34">
        <v>29044</v>
      </c>
    </row>
    <row r="48" spans="1:35" s="15" customFormat="1" ht="36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23" t="s">
        <v>40</v>
      </c>
      <c r="AB48" s="26" t="s">
        <v>41</v>
      </c>
      <c r="AC48" s="10">
        <v>42948</v>
      </c>
      <c r="AD48" s="10">
        <v>44773</v>
      </c>
      <c r="AE48" s="21">
        <f t="shared" si="2"/>
        <v>61</v>
      </c>
      <c r="AF48" s="20" t="str">
        <f t="shared" si="3"/>
        <v>Meses</v>
      </c>
      <c r="AG48" s="24" t="s">
        <v>6</v>
      </c>
      <c r="AH48" s="42" t="s">
        <v>173</v>
      </c>
      <c r="AI48" s="34">
        <v>33433.339999999997</v>
      </c>
    </row>
    <row r="49" spans="1:35" s="15" customFormat="1" ht="36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23" t="s">
        <v>125</v>
      </c>
      <c r="AB49" s="26" t="s">
        <v>45</v>
      </c>
      <c r="AC49" s="10">
        <v>42948</v>
      </c>
      <c r="AD49" s="10">
        <v>44773</v>
      </c>
      <c r="AE49" s="21">
        <f t="shared" si="2"/>
        <v>61</v>
      </c>
      <c r="AF49" s="20" t="str">
        <f t="shared" si="3"/>
        <v>Meses</v>
      </c>
      <c r="AG49" s="24" t="s">
        <v>6</v>
      </c>
      <c r="AH49" s="42" t="s">
        <v>173</v>
      </c>
      <c r="AI49" s="34">
        <v>23017.75</v>
      </c>
    </row>
    <row r="50" spans="1:35" s="15" customFormat="1" ht="36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23" t="s">
        <v>33</v>
      </c>
      <c r="AB50" s="26" t="s">
        <v>34</v>
      </c>
      <c r="AC50" s="10">
        <v>42948</v>
      </c>
      <c r="AD50" s="10">
        <v>44773</v>
      </c>
      <c r="AE50" s="21">
        <f t="shared" si="2"/>
        <v>61</v>
      </c>
      <c r="AF50" s="20" t="str">
        <f t="shared" si="3"/>
        <v>Meses</v>
      </c>
      <c r="AG50" s="24" t="s">
        <v>6</v>
      </c>
      <c r="AH50" s="42" t="s">
        <v>173</v>
      </c>
      <c r="AI50" s="34">
        <v>23390</v>
      </c>
    </row>
    <row r="51" spans="1:35" s="15" customFormat="1" ht="36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23" t="s">
        <v>35</v>
      </c>
      <c r="AB51" s="26" t="s">
        <v>36</v>
      </c>
      <c r="AC51" s="10">
        <v>42948</v>
      </c>
      <c r="AD51" s="10">
        <v>44773</v>
      </c>
      <c r="AE51" s="21">
        <f t="shared" si="2"/>
        <v>61</v>
      </c>
      <c r="AF51" s="20" t="str">
        <f t="shared" si="3"/>
        <v>Meses</v>
      </c>
      <c r="AG51" s="24" t="s">
        <v>6</v>
      </c>
      <c r="AH51" s="42" t="s">
        <v>173</v>
      </c>
      <c r="AI51" s="34">
        <v>33144.5</v>
      </c>
    </row>
    <row r="52" spans="1:35" s="15" customFormat="1" ht="36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23" t="s">
        <v>122</v>
      </c>
      <c r="AB52" s="26" t="s">
        <v>112</v>
      </c>
      <c r="AC52" s="10">
        <v>42948</v>
      </c>
      <c r="AD52" s="10">
        <v>44773</v>
      </c>
      <c r="AE52" s="21">
        <f t="shared" si="2"/>
        <v>61</v>
      </c>
      <c r="AF52" s="20" t="str">
        <f t="shared" si="3"/>
        <v>Meses</v>
      </c>
      <c r="AG52" s="24" t="s">
        <v>6</v>
      </c>
      <c r="AH52" s="42" t="s">
        <v>173</v>
      </c>
      <c r="AI52" s="34">
        <v>24306</v>
      </c>
    </row>
    <row r="53" spans="1:35" s="15" customFormat="1" ht="36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23" t="s">
        <v>103</v>
      </c>
      <c r="AB53" s="26" t="s">
        <v>55</v>
      </c>
      <c r="AC53" s="10">
        <v>42948</v>
      </c>
      <c r="AD53" s="10">
        <v>44773</v>
      </c>
      <c r="AE53" s="21">
        <f t="shared" si="2"/>
        <v>61</v>
      </c>
      <c r="AF53" s="20" t="str">
        <f t="shared" si="3"/>
        <v>Meses</v>
      </c>
      <c r="AG53" s="24" t="s">
        <v>6</v>
      </c>
      <c r="AH53" s="42" t="s">
        <v>173</v>
      </c>
      <c r="AI53" s="34">
        <v>28513.5</v>
      </c>
    </row>
    <row r="54" spans="1:35" s="15" customFormat="1" ht="36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23" t="s">
        <v>140</v>
      </c>
      <c r="AB54" s="26" t="s">
        <v>37</v>
      </c>
      <c r="AC54" s="10">
        <v>42948</v>
      </c>
      <c r="AD54" s="10">
        <v>44773</v>
      </c>
      <c r="AE54" s="21">
        <f t="shared" si="2"/>
        <v>61</v>
      </c>
      <c r="AF54" s="20" t="str">
        <f t="shared" si="3"/>
        <v>Meses</v>
      </c>
      <c r="AG54" s="24" t="s">
        <v>6</v>
      </c>
      <c r="AH54" s="42" t="s">
        <v>173</v>
      </c>
      <c r="AI54" s="34">
        <v>60282.5</v>
      </c>
    </row>
    <row r="55" spans="1:35" s="15" customFormat="1" ht="36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23" t="s">
        <v>49</v>
      </c>
      <c r="AB55" s="26" t="s">
        <v>37</v>
      </c>
      <c r="AC55" s="10">
        <v>42948</v>
      </c>
      <c r="AD55" s="10">
        <v>44773</v>
      </c>
      <c r="AE55" s="21">
        <f t="shared" si="2"/>
        <v>61</v>
      </c>
      <c r="AF55" s="20" t="str">
        <f t="shared" si="3"/>
        <v>Meses</v>
      </c>
      <c r="AG55" s="24" t="s">
        <v>6</v>
      </c>
      <c r="AH55" s="42" t="s">
        <v>173</v>
      </c>
      <c r="AI55" s="34">
        <v>48271.33</v>
      </c>
    </row>
    <row r="56" spans="1:35" s="15" customFormat="1" ht="36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23" t="s">
        <v>38</v>
      </c>
      <c r="AB56" s="26" t="s">
        <v>39</v>
      </c>
      <c r="AC56" s="10">
        <v>42948</v>
      </c>
      <c r="AD56" s="10">
        <v>44773</v>
      </c>
      <c r="AE56" s="21">
        <f t="shared" si="2"/>
        <v>61</v>
      </c>
      <c r="AF56" s="20" t="str">
        <f t="shared" si="3"/>
        <v>Meses</v>
      </c>
      <c r="AG56" s="24" t="s">
        <v>6</v>
      </c>
      <c r="AH56" s="42" t="s">
        <v>173</v>
      </c>
      <c r="AI56" s="34">
        <v>9204</v>
      </c>
    </row>
    <row r="57" spans="1:35" s="15" customFormat="1" ht="36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23" t="s">
        <v>100</v>
      </c>
      <c r="AB57" s="26" t="s">
        <v>32</v>
      </c>
      <c r="AC57" s="10">
        <v>42948</v>
      </c>
      <c r="AD57" s="10">
        <v>44773</v>
      </c>
      <c r="AE57" s="21">
        <f t="shared" si="2"/>
        <v>61</v>
      </c>
      <c r="AF57" s="20" t="str">
        <f t="shared" si="3"/>
        <v>Meses</v>
      </c>
      <c r="AG57" s="24" t="s">
        <v>6</v>
      </c>
      <c r="AH57" s="42" t="s">
        <v>173</v>
      </c>
      <c r="AI57" s="34">
        <v>24331</v>
      </c>
    </row>
    <row r="58" spans="1:35" s="15" customFormat="1" ht="36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23" t="s">
        <v>47</v>
      </c>
      <c r="AB58" s="26" t="s">
        <v>48</v>
      </c>
      <c r="AC58" s="10">
        <v>42948</v>
      </c>
      <c r="AD58" s="10">
        <v>44773</v>
      </c>
      <c r="AE58" s="21">
        <f t="shared" si="2"/>
        <v>61</v>
      </c>
      <c r="AF58" s="20" t="str">
        <f t="shared" si="3"/>
        <v>Meses</v>
      </c>
      <c r="AG58" s="24" t="s">
        <v>6</v>
      </c>
      <c r="AH58" s="42" t="s">
        <v>173</v>
      </c>
      <c r="AI58" s="34">
        <v>16653</v>
      </c>
    </row>
    <row r="59" spans="1:35" s="15" customFormat="1" ht="36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23" t="s">
        <v>47</v>
      </c>
      <c r="AB59" s="26" t="s">
        <v>61</v>
      </c>
      <c r="AC59" s="10">
        <v>42948</v>
      </c>
      <c r="AD59" s="10">
        <v>44773</v>
      </c>
      <c r="AE59" s="21">
        <f t="shared" si="2"/>
        <v>61</v>
      </c>
      <c r="AF59" s="20" t="str">
        <f t="shared" si="3"/>
        <v>Meses</v>
      </c>
      <c r="AG59" s="24" t="s">
        <v>6</v>
      </c>
      <c r="AH59" s="42" t="s">
        <v>173</v>
      </c>
      <c r="AI59" s="34">
        <v>1534</v>
      </c>
    </row>
    <row r="60" spans="1:35" s="15" customFormat="1" ht="36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23" t="s">
        <v>132</v>
      </c>
      <c r="AB60" s="26" t="s">
        <v>96</v>
      </c>
      <c r="AC60" s="10">
        <v>42948</v>
      </c>
      <c r="AD60" s="10">
        <v>44773</v>
      </c>
      <c r="AE60" s="21">
        <f t="shared" si="2"/>
        <v>61</v>
      </c>
      <c r="AF60" s="20" t="str">
        <f t="shared" si="3"/>
        <v>Meses</v>
      </c>
      <c r="AG60" s="24" t="s">
        <v>6</v>
      </c>
      <c r="AH60" s="42" t="s">
        <v>173</v>
      </c>
      <c r="AI60" s="34">
        <v>50225</v>
      </c>
    </row>
    <row r="61" spans="1:35" s="15" customFormat="1" ht="36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26" t="s">
        <v>44</v>
      </c>
      <c r="AB61" s="26" t="s">
        <v>43</v>
      </c>
      <c r="AC61" s="10">
        <v>42948</v>
      </c>
      <c r="AD61" s="10">
        <v>44773</v>
      </c>
      <c r="AE61" s="21">
        <f t="shared" si="2"/>
        <v>61</v>
      </c>
      <c r="AF61" s="20" t="str">
        <f t="shared" si="3"/>
        <v>Meses</v>
      </c>
      <c r="AG61" s="24" t="s">
        <v>6</v>
      </c>
      <c r="AH61" s="42" t="s">
        <v>173</v>
      </c>
      <c r="AI61" s="34">
        <v>192455</v>
      </c>
    </row>
    <row r="62" spans="1:35" s="15" customFormat="1" ht="36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23" t="s">
        <v>30</v>
      </c>
      <c r="AB62" s="26" t="s">
        <v>31</v>
      </c>
      <c r="AC62" s="10">
        <v>42948</v>
      </c>
      <c r="AD62" s="10">
        <v>44773</v>
      </c>
      <c r="AE62" s="21">
        <f t="shared" si="2"/>
        <v>61</v>
      </c>
      <c r="AF62" s="20" t="str">
        <f t="shared" si="3"/>
        <v>Meses</v>
      </c>
      <c r="AG62" s="24" t="s">
        <v>6</v>
      </c>
      <c r="AH62" s="42" t="s">
        <v>173</v>
      </c>
      <c r="AI62" s="34">
        <v>74172</v>
      </c>
    </row>
    <row r="63" spans="1:35" s="15" customFormat="1" ht="36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23" t="s">
        <v>81</v>
      </c>
      <c r="AB63" s="26" t="s">
        <v>46</v>
      </c>
      <c r="AC63" s="10">
        <v>42948</v>
      </c>
      <c r="AD63" s="10">
        <v>44773</v>
      </c>
      <c r="AE63" s="21">
        <f t="shared" si="2"/>
        <v>61</v>
      </c>
      <c r="AF63" s="20" t="str">
        <f t="shared" si="3"/>
        <v>Meses</v>
      </c>
      <c r="AG63" s="24" t="s">
        <v>6</v>
      </c>
      <c r="AH63" s="42" t="s">
        <v>173</v>
      </c>
      <c r="AI63" s="34">
        <v>24803</v>
      </c>
    </row>
    <row r="64" spans="1:35" s="15" customFormat="1" ht="39.75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41" t="s">
        <v>128</v>
      </c>
      <c r="AB64" s="26" t="s">
        <v>37</v>
      </c>
      <c r="AC64" s="10">
        <v>42948</v>
      </c>
      <c r="AD64" s="10">
        <v>44773</v>
      </c>
      <c r="AE64" s="21">
        <f t="shared" si="2"/>
        <v>61</v>
      </c>
      <c r="AF64" s="20" t="str">
        <f t="shared" si="3"/>
        <v>Meses</v>
      </c>
      <c r="AG64" s="24" t="s">
        <v>6</v>
      </c>
      <c r="AH64" s="42" t="s">
        <v>173</v>
      </c>
      <c r="AI64" s="34">
        <v>57458.83</v>
      </c>
    </row>
    <row r="65" spans="1:35" s="15" customFormat="1" ht="45.7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23" t="s">
        <v>84</v>
      </c>
      <c r="AB65" s="29" t="s">
        <v>85</v>
      </c>
      <c r="AC65" s="10">
        <v>42948</v>
      </c>
      <c r="AD65" s="10">
        <v>43312</v>
      </c>
      <c r="AE65" s="21">
        <f t="shared" si="2"/>
        <v>12</v>
      </c>
      <c r="AF65" s="20" t="str">
        <f t="shared" si="3"/>
        <v>Meses</v>
      </c>
      <c r="AG65" s="24" t="s">
        <v>6</v>
      </c>
      <c r="AH65" s="42" t="s">
        <v>173</v>
      </c>
      <c r="AI65" s="34">
        <v>20962</v>
      </c>
    </row>
    <row r="66" spans="1:35" s="15" customFormat="1" ht="36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23" t="s">
        <v>98</v>
      </c>
      <c r="AB66" s="26" t="s">
        <v>50</v>
      </c>
      <c r="AC66" s="10">
        <v>42948</v>
      </c>
      <c r="AD66" s="10">
        <v>44773</v>
      </c>
      <c r="AE66" s="21">
        <f t="shared" si="2"/>
        <v>61</v>
      </c>
      <c r="AF66" s="20" t="str">
        <f t="shared" si="3"/>
        <v>Meses</v>
      </c>
      <c r="AG66" s="24" t="s">
        <v>6</v>
      </c>
      <c r="AH66" s="42" t="s">
        <v>173</v>
      </c>
      <c r="AI66" s="34">
        <v>13951.5</v>
      </c>
    </row>
    <row r="67" spans="1:35" s="15" customFormat="1" ht="36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41" t="s">
        <v>66</v>
      </c>
      <c r="AB67" s="28" t="s">
        <v>72</v>
      </c>
      <c r="AC67" s="10">
        <v>42948</v>
      </c>
      <c r="AD67" s="10">
        <v>44773</v>
      </c>
      <c r="AE67" s="21">
        <f t="shared" si="2"/>
        <v>61</v>
      </c>
      <c r="AF67" s="20" t="str">
        <f t="shared" si="3"/>
        <v>Meses</v>
      </c>
      <c r="AG67" s="24" t="s">
        <v>6</v>
      </c>
      <c r="AH67" s="42" t="s">
        <v>173</v>
      </c>
      <c r="AI67" s="34">
        <v>28950</v>
      </c>
    </row>
    <row r="68" spans="1:35" s="15" customFormat="1" ht="50.25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29" t="s">
        <v>139</v>
      </c>
      <c r="AB68" s="30" t="s">
        <v>117</v>
      </c>
      <c r="AC68" s="10">
        <v>42948</v>
      </c>
      <c r="AD68" s="10">
        <v>43313</v>
      </c>
      <c r="AE68" s="21">
        <f t="shared" si="2"/>
        <v>12</v>
      </c>
      <c r="AF68" s="20" t="str">
        <f t="shared" si="3"/>
        <v>Meses</v>
      </c>
      <c r="AG68" s="24" t="s">
        <v>6</v>
      </c>
      <c r="AH68" s="42" t="s">
        <v>173</v>
      </c>
      <c r="AI68" s="34">
        <v>15675.8</v>
      </c>
    </row>
    <row r="69" spans="1:35" s="15" customFormat="1" ht="44.2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23" t="s">
        <v>135</v>
      </c>
      <c r="AB69" s="26" t="s">
        <v>63</v>
      </c>
      <c r="AC69" s="10">
        <v>42948</v>
      </c>
      <c r="AD69" s="10">
        <v>43312</v>
      </c>
      <c r="AE69" s="21">
        <f t="shared" si="2"/>
        <v>12</v>
      </c>
      <c r="AF69" s="20" t="str">
        <f t="shared" si="3"/>
        <v>Meses</v>
      </c>
      <c r="AG69" s="24" t="s">
        <v>6</v>
      </c>
      <c r="AH69" s="42" t="s">
        <v>173</v>
      </c>
      <c r="AI69" s="34">
        <v>8720</v>
      </c>
    </row>
    <row r="70" spans="1:35" s="15" customFormat="1" ht="47.25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23" t="s">
        <v>123</v>
      </c>
      <c r="AB70" s="26" t="s">
        <v>170</v>
      </c>
      <c r="AC70" s="10">
        <v>42948</v>
      </c>
      <c r="AD70" s="10">
        <v>43312</v>
      </c>
      <c r="AE70" s="21">
        <f t="shared" si="2"/>
        <v>12</v>
      </c>
      <c r="AF70" s="20" t="str">
        <f t="shared" si="3"/>
        <v>Meses</v>
      </c>
      <c r="AG70" s="24" t="s">
        <v>6</v>
      </c>
      <c r="AH70" s="42" t="s">
        <v>173</v>
      </c>
      <c r="AI70" s="34">
        <v>30999.88</v>
      </c>
    </row>
    <row r="71" spans="1:35" s="15" customFormat="1" ht="48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23" t="s">
        <v>109</v>
      </c>
      <c r="AB71" s="23" t="s">
        <v>77</v>
      </c>
      <c r="AC71" s="22">
        <v>42948</v>
      </c>
      <c r="AD71" s="22">
        <v>43313</v>
      </c>
      <c r="AE71" s="21">
        <f t="shared" si="2"/>
        <v>12</v>
      </c>
      <c r="AF71" s="20" t="str">
        <f t="shared" si="3"/>
        <v>Meses</v>
      </c>
      <c r="AG71" s="24" t="s">
        <v>6</v>
      </c>
      <c r="AH71" s="42" t="s">
        <v>173</v>
      </c>
      <c r="AI71" s="34">
        <v>109186.56</v>
      </c>
    </row>
    <row r="72" spans="1:35" s="15" customFormat="1" ht="48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23" t="s">
        <v>24</v>
      </c>
      <c r="AB72" s="26" t="s">
        <v>80</v>
      </c>
      <c r="AC72" s="10">
        <v>42948</v>
      </c>
      <c r="AD72" s="10">
        <v>43677</v>
      </c>
      <c r="AE72" s="21">
        <f t="shared" si="2"/>
        <v>24</v>
      </c>
      <c r="AF72" s="20" t="str">
        <f t="shared" si="3"/>
        <v>Meses</v>
      </c>
      <c r="AG72" s="24" t="s">
        <v>6</v>
      </c>
      <c r="AH72" s="42" t="s">
        <v>173</v>
      </c>
      <c r="AI72" s="34">
        <v>21618.9</v>
      </c>
    </row>
    <row r="73" spans="1:35" s="15" customFormat="1" ht="55.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32" t="s">
        <v>102</v>
      </c>
      <c r="AB73" s="28" t="s">
        <v>158</v>
      </c>
      <c r="AC73" s="10">
        <v>42948</v>
      </c>
      <c r="AD73" s="10">
        <v>43343</v>
      </c>
      <c r="AE73" s="21">
        <f t="shared" si="2"/>
        <v>13</v>
      </c>
      <c r="AF73" s="20" t="str">
        <f t="shared" si="3"/>
        <v>Meses</v>
      </c>
      <c r="AG73" s="24" t="s">
        <v>6</v>
      </c>
      <c r="AH73" s="42" t="s">
        <v>173</v>
      </c>
      <c r="AI73" s="34">
        <v>15656</v>
      </c>
    </row>
    <row r="74" spans="1:35" s="15" customFormat="1" ht="46.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23" t="s">
        <v>76</v>
      </c>
      <c r="AB74" s="26" t="s">
        <v>169</v>
      </c>
      <c r="AC74" s="10">
        <v>42948</v>
      </c>
      <c r="AD74" s="10">
        <v>43312</v>
      </c>
      <c r="AE74" s="21">
        <f t="shared" si="2"/>
        <v>12</v>
      </c>
      <c r="AF74" s="20" t="str">
        <f t="shared" si="3"/>
        <v>Meses</v>
      </c>
      <c r="AG74" s="24" t="s">
        <v>6</v>
      </c>
      <c r="AH74" s="42" t="s">
        <v>173</v>
      </c>
      <c r="AI74" s="34">
        <v>7471.8</v>
      </c>
    </row>
    <row r="75" spans="1:35" s="15" customFormat="1" ht="47.25" customHeight="1" x14ac:dyDescent="0.25">
      <c r="A75" s="23"/>
      <c r="B75" s="13"/>
      <c r="C75" s="13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23" t="s">
        <v>27</v>
      </c>
      <c r="AB75" s="26" t="s">
        <v>168</v>
      </c>
      <c r="AC75" s="10">
        <v>42948</v>
      </c>
      <c r="AD75" s="10">
        <v>44773</v>
      </c>
      <c r="AE75" s="21">
        <f t="shared" si="2"/>
        <v>61</v>
      </c>
      <c r="AF75" s="20" t="str">
        <f t="shared" si="3"/>
        <v>Meses</v>
      </c>
      <c r="AG75" s="24" t="s">
        <v>6</v>
      </c>
      <c r="AH75" s="42" t="s">
        <v>173</v>
      </c>
      <c r="AI75" s="34">
        <v>8283.32</v>
      </c>
    </row>
    <row r="76" spans="1:35" s="15" customFormat="1" ht="45.75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23" t="s">
        <v>62</v>
      </c>
      <c r="AB76" s="28" t="s">
        <v>79</v>
      </c>
      <c r="AC76" s="10">
        <v>42948</v>
      </c>
      <c r="AD76" s="10">
        <v>43312</v>
      </c>
      <c r="AE76" s="21">
        <f t="shared" si="2"/>
        <v>12</v>
      </c>
      <c r="AF76" s="20" t="str">
        <f t="shared" si="3"/>
        <v>Meses</v>
      </c>
      <c r="AG76" s="24" t="s">
        <v>6</v>
      </c>
      <c r="AH76" s="42" t="s">
        <v>173</v>
      </c>
      <c r="AI76" s="34">
        <v>3200</v>
      </c>
    </row>
    <row r="77" spans="1:35" s="15" customFormat="1" ht="36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23" t="s">
        <v>74</v>
      </c>
      <c r="AB77" s="29" t="s">
        <v>75</v>
      </c>
      <c r="AC77" s="10">
        <v>42948</v>
      </c>
      <c r="AD77" s="10">
        <v>43312</v>
      </c>
      <c r="AE77" s="21">
        <f t="shared" ref="AE77:AE99" si="4">IFERROR(ROUND((AD77-AC77)/30,0),"-")</f>
        <v>12</v>
      </c>
      <c r="AF77" s="20" t="str">
        <f t="shared" ref="AF77:AF99" si="5">IF(AE77=1,"Mês","Meses")</f>
        <v>Meses</v>
      </c>
      <c r="AG77" s="24" t="s">
        <v>6</v>
      </c>
      <c r="AH77" s="42" t="s">
        <v>173</v>
      </c>
      <c r="AI77" s="34">
        <v>15828.24</v>
      </c>
    </row>
    <row r="78" spans="1:35" s="15" customFormat="1" ht="45.75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23" t="s">
        <v>160</v>
      </c>
      <c r="AB78" s="28" t="s">
        <v>116</v>
      </c>
      <c r="AC78" s="10">
        <v>42948</v>
      </c>
      <c r="AD78" s="10">
        <v>43312</v>
      </c>
      <c r="AE78" s="21">
        <f t="shared" si="4"/>
        <v>12</v>
      </c>
      <c r="AF78" s="20" t="str">
        <f t="shared" si="5"/>
        <v>Meses</v>
      </c>
      <c r="AG78" s="24" t="s">
        <v>6</v>
      </c>
      <c r="AH78" s="42" t="s">
        <v>173</v>
      </c>
      <c r="AI78" s="36">
        <v>6604</v>
      </c>
    </row>
    <row r="79" spans="1:35" s="15" customFormat="1" ht="50.25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23" t="s">
        <v>22</v>
      </c>
      <c r="AB79" s="28" t="s">
        <v>167</v>
      </c>
      <c r="AC79" s="10">
        <v>42948</v>
      </c>
      <c r="AD79" s="10">
        <v>43312</v>
      </c>
      <c r="AE79" s="21">
        <f t="shared" si="4"/>
        <v>12</v>
      </c>
      <c r="AF79" s="20" t="str">
        <f t="shared" si="5"/>
        <v>Meses</v>
      </c>
      <c r="AG79" s="24" t="s">
        <v>6</v>
      </c>
      <c r="AH79" s="42" t="s">
        <v>173</v>
      </c>
      <c r="AI79" s="34">
        <v>12840</v>
      </c>
    </row>
    <row r="80" spans="1:35" s="15" customFormat="1" ht="47.25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23" t="s">
        <v>148</v>
      </c>
      <c r="AB80" s="28" t="s">
        <v>166</v>
      </c>
      <c r="AC80" s="10">
        <v>42948</v>
      </c>
      <c r="AD80" s="10">
        <v>43312</v>
      </c>
      <c r="AE80" s="21">
        <f t="shared" si="4"/>
        <v>12</v>
      </c>
      <c r="AF80" s="20" t="str">
        <f t="shared" si="5"/>
        <v>Meses</v>
      </c>
      <c r="AG80" s="24" t="s">
        <v>6</v>
      </c>
      <c r="AH80" s="42" t="s">
        <v>173</v>
      </c>
      <c r="AI80" s="34">
        <v>3224.16</v>
      </c>
    </row>
    <row r="81" spans="1:35" s="15" customFormat="1" ht="39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23" t="s">
        <v>118</v>
      </c>
      <c r="AB81" s="26" t="s">
        <v>137</v>
      </c>
      <c r="AC81" s="10">
        <v>42948</v>
      </c>
      <c r="AD81" s="10">
        <v>44773</v>
      </c>
      <c r="AE81" s="21">
        <f t="shared" si="4"/>
        <v>61</v>
      </c>
      <c r="AF81" s="20" t="str">
        <f t="shared" si="5"/>
        <v>Meses</v>
      </c>
      <c r="AG81" s="24" t="s">
        <v>6</v>
      </c>
      <c r="AH81" s="42" t="s">
        <v>173</v>
      </c>
      <c r="AI81" s="34">
        <v>8526.91</v>
      </c>
    </row>
    <row r="82" spans="1:35" s="15" customFormat="1" ht="48.75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23" t="s">
        <v>119</v>
      </c>
      <c r="AB82" s="26" t="s">
        <v>149</v>
      </c>
      <c r="AC82" s="10">
        <v>42948</v>
      </c>
      <c r="AD82" s="10">
        <v>44773</v>
      </c>
      <c r="AE82" s="21">
        <f t="shared" si="4"/>
        <v>61</v>
      </c>
      <c r="AF82" s="20" t="str">
        <f t="shared" si="5"/>
        <v>Meses</v>
      </c>
      <c r="AG82" s="24" t="s">
        <v>6</v>
      </c>
      <c r="AH82" s="42" t="s">
        <v>173</v>
      </c>
      <c r="AI82" s="34">
        <v>103447.8</v>
      </c>
    </row>
    <row r="83" spans="1:35" s="15" customFormat="1" ht="39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23" t="s">
        <v>120</v>
      </c>
      <c r="AB83" s="26" t="s">
        <v>138</v>
      </c>
      <c r="AC83" s="10">
        <v>42948</v>
      </c>
      <c r="AD83" s="10">
        <v>44773</v>
      </c>
      <c r="AE83" s="21">
        <f t="shared" si="4"/>
        <v>61</v>
      </c>
      <c r="AF83" s="20" t="str">
        <f t="shared" si="5"/>
        <v>Meses</v>
      </c>
      <c r="AG83" s="24" t="s">
        <v>6</v>
      </c>
      <c r="AH83" s="42" t="s">
        <v>173</v>
      </c>
      <c r="AI83" s="34">
        <v>7413.3</v>
      </c>
    </row>
    <row r="84" spans="1:35" s="15" customFormat="1" ht="39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23" t="s">
        <v>115</v>
      </c>
      <c r="AB84" s="26" t="s">
        <v>150</v>
      </c>
      <c r="AC84" s="10">
        <v>42948</v>
      </c>
      <c r="AD84" s="10">
        <v>44773</v>
      </c>
      <c r="AE84" s="21">
        <f t="shared" si="4"/>
        <v>61</v>
      </c>
      <c r="AF84" s="20" t="str">
        <f t="shared" si="5"/>
        <v>Meses</v>
      </c>
      <c r="AG84" s="24" t="s">
        <v>6</v>
      </c>
      <c r="AH84" s="42" t="s">
        <v>173</v>
      </c>
      <c r="AI84" s="34">
        <v>10272.18</v>
      </c>
    </row>
    <row r="85" spans="1:35" s="15" customFormat="1" ht="39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23" t="s">
        <v>115</v>
      </c>
      <c r="AB85" s="26" t="s">
        <v>150</v>
      </c>
      <c r="AC85" s="10">
        <v>42948</v>
      </c>
      <c r="AD85" s="10">
        <v>44773</v>
      </c>
      <c r="AE85" s="21">
        <f t="shared" si="4"/>
        <v>61</v>
      </c>
      <c r="AF85" s="20" t="str">
        <f t="shared" si="5"/>
        <v>Meses</v>
      </c>
      <c r="AG85" s="24" t="s">
        <v>6</v>
      </c>
      <c r="AH85" s="42" t="s">
        <v>173</v>
      </c>
      <c r="AI85" s="34">
        <v>10263.58</v>
      </c>
    </row>
    <row r="86" spans="1:35" s="15" customFormat="1" ht="39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23" t="s">
        <v>121</v>
      </c>
      <c r="AB86" s="26" t="s">
        <v>151</v>
      </c>
      <c r="AC86" s="10">
        <v>42948</v>
      </c>
      <c r="AD86" s="10">
        <v>44773</v>
      </c>
      <c r="AE86" s="21">
        <f t="shared" si="4"/>
        <v>61</v>
      </c>
      <c r="AF86" s="20" t="str">
        <f t="shared" si="5"/>
        <v>Meses</v>
      </c>
      <c r="AG86" s="24" t="s">
        <v>6</v>
      </c>
      <c r="AH86" s="42" t="s">
        <v>173</v>
      </c>
      <c r="AI86" s="34">
        <v>6674.03</v>
      </c>
    </row>
    <row r="87" spans="1:35" s="15" customFormat="1" ht="47.25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30" t="s">
        <v>129</v>
      </c>
      <c r="AB87" s="29" t="s">
        <v>131</v>
      </c>
      <c r="AC87" s="10">
        <v>42963</v>
      </c>
      <c r="AD87" s="10">
        <v>43327</v>
      </c>
      <c r="AE87" s="21">
        <f t="shared" si="4"/>
        <v>12</v>
      </c>
      <c r="AF87" s="20" t="str">
        <f t="shared" si="5"/>
        <v>Meses</v>
      </c>
      <c r="AG87" s="24" t="s">
        <v>130</v>
      </c>
      <c r="AH87" s="42" t="s">
        <v>173</v>
      </c>
      <c r="AI87" s="34">
        <v>921.6</v>
      </c>
    </row>
    <row r="88" spans="1:35" s="15" customFormat="1" ht="39.7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41" t="s">
        <v>67</v>
      </c>
      <c r="AB88" s="30" t="s">
        <v>99</v>
      </c>
      <c r="AC88" s="10">
        <v>42979</v>
      </c>
      <c r="AD88" s="10">
        <v>43343</v>
      </c>
      <c r="AE88" s="21">
        <f t="shared" si="4"/>
        <v>12</v>
      </c>
      <c r="AF88" s="20" t="str">
        <f t="shared" si="5"/>
        <v>Meses</v>
      </c>
      <c r="AG88" s="24" t="s">
        <v>6</v>
      </c>
      <c r="AH88" s="42" t="s">
        <v>173</v>
      </c>
      <c r="AI88" s="34">
        <v>540</v>
      </c>
    </row>
    <row r="89" spans="1:35" s="15" customFormat="1" ht="36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23" t="s">
        <v>141</v>
      </c>
      <c r="AB89" s="23" t="s">
        <v>142</v>
      </c>
      <c r="AC89" s="22">
        <v>42983</v>
      </c>
      <c r="AD89" s="22">
        <v>42994</v>
      </c>
      <c r="AE89" s="21">
        <f t="shared" si="4"/>
        <v>0</v>
      </c>
      <c r="AF89" s="20" t="str">
        <f t="shared" si="5"/>
        <v>Meses</v>
      </c>
      <c r="AG89" s="24" t="s">
        <v>91</v>
      </c>
      <c r="AH89" s="42" t="s">
        <v>174</v>
      </c>
      <c r="AI89" s="34">
        <v>2300</v>
      </c>
    </row>
    <row r="90" spans="1:35" s="15" customFormat="1" ht="48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23" t="s">
        <v>144</v>
      </c>
      <c r="AB90" s="43" t="s">
        <v>145</v>
      </c>
      <c r="AC90" s="22">
        <v>42997</v>
      </c>
      <c r="AD90" s="22">
        <v>43012</v>
      </c>
      <c r="AE90" s="21">
        <f t="shared" si="4"/>
        <v>1</v>
      </c>
      <c r="AF90" s="20" t="str">
        <f t="shared" si="5"/>
        <v>Mês</v>
      </c>
      <c r="AG90" s="24" t="s">
        <v>10</v>
      </c>
      <c r="AH90" s="42" t="s">
        <v>174</v>
      </c>
      <c r="AI90" s="34">
        <v>1650</v>
      </c>
    </row>
    <row r="91" spans="1:35" s="15" customFormat="1" ht="45.75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23" t="s">
        <v>163</v>
      </c>
      <c r="AB91" s="23" t="s">
        <v>147</v>
      </c>
      <c r="AC91" s="22">
        <v>42993</v>
      </c>
      <c r="AD91" s="22">
        <v>43008</v>
      </c>
      <c r="AE91" s="21">
        <f t="shared" si="4"/>
        <v>1</v>
      </c>
      <c r="AF91" s="20" t="str">
        <f t="shared" si="5"/>
        <v>Mês</v>
      </c>
      <c r="AG91" s="24" t="s">
        <v>91</v>
      </c>
      <c r="AH91" s="42" t="s">
        <v>174</v>
      </c>
      <c r="AI91" s="34">
        <v>1255</v>
      </c>
    </row>
    <row r="92" spans="1:35" s="15" customFormat="1" ht="43.5" customHeight="1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23" t="s">
        <v>164</v>
      </c>
      <c r="AB92" s="23" t="s">
        <v>165</v>
      </c>
      <c r="AC92" s="22">
        <v>42997</v>
      </c>
      <c r="AD92" s="22">
        <v>43361</v>
      </c>
      <c r="AE92" s="21">
        <f t="shared" si="4"/>
        <v>12</v>
      </c>
      <c r="AF92" s="20" t="str">
        <f t="shared" si="5"/>
        <v>Meses</v>
      </c>
      <c r="AG92" s="24" t="s">
        <v>6</v>
      </c>
      <c r="AH92" s="42" t="s">
        <v>173</v>
      </c>
      <c r="AI92" s="34">
        <v>2006.48</v>
      </c>
    </row>
    <row r="93" spans="1:35" s="15" customFormat="1" ht="42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23" t="s">
        <v>155</v>
      </c>
      <c r="AB93" s="23" t="s">
        <v>156</v>
      </c>
      <c r="AC93" s="22">
        <v>43000</v>
      </c>
      <c r="AD93" s="22">
        <v>43043</v>
      </c>
      <c r="AE93" s="21">
        <f t="shared" si="4"/>
        <v>1</v>
      </c>
      <c r="AF93" s="20" t="str">
        <f t="shared" si="5"/>
        <v>Mês</v>
      </c>
      <c r="AG93" s="24" t="s">
        <v>91</v>
      </c>
      <c r="AH93" s="42" t="s">
        <v>174</v>
      </c>
      <c r="AI93" s="34">
        <v>2771</v>
      </c>
    </row>
    <row r="94" spans="1:35" s="15" customFormat="1" ht="44.2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23" t="s">
        <v>152</v>
      </c>
      <c r="AB94" s="23" t="s">
        <v>153</v>
      </c>
      <c r="AC94" s="10">
        <v>43018</v>
      </c>
      <c r="AD94" s="10">
        <v>43373</v>
      </c>
      <c r="AE94" s="21">
        <f t="shared" si="4"/>
        <v>12</v>
      </c>
      <c r="AF94" s="20" t="str">
        <f t="shared" si="5"/>
        <v>Meses</v>
      </c>
      <c r="AG94" s="24" t="s">
        <v>6</v>
      </c>
      <c r="AH94" s="42" t="s">
        <v>173</v>
      </c>
      <c r="AI94" s="34">
        <v>2166.66</v>
      </c>
    </row>
    <row r="95" spans="1:35" s="15" customFormat="1" ht="43.5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23" t="s">
        <v>110</v>
      </c>
      <c r="AB95" s="28" t="s">
        <v>111</v>
      </c>
      <c r="AC95" s="10">
        <v>43047</v>
      </c>
      <c r="AD95" s="22">
        <v>43228</v>
      </c>
      <c r="AE95" s="21">
        <f t="shared" si="4"/>
        <v>6</v>
      </c>
      <c r="AF95" s="20" t="str">
        <f t="shared" si="5"/>
        <v>Meses</v>
      </c>
      <c r="AG95" s="24" t="s">
        <v>6</v>
      </c>
      <c r="AH95" s="42" t="s">
        <v>173</v>
      </c>
      <c r="AI95" s="34">
        <v>0</v>
      </c>
    </row>
    <row r="96" spans="1:35" s="15" customFormat="1" ht="36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23" t="s">
        <v>154</v>
      </c>
      <c r="AB96" s="26" t="s">
        <v>36</v>
      </c>
      <c r="AC96" s="10">
        <v>43070</v>
      </c>
      <c r="AD96" s="10">
        <v>44773</v>
      </c>
      <c r="AE96" s="21">
        <f t="shared" si="4"/>
        <v>57</v>
      </c>
      <c r="AF96" s="20" t="str">
        <f t="shared" si="5"/>
        <v>Meses</v>
      </c>
      <c r="AG96" s="24" t="s">
        <v>6</v>
      </c>
      <c r="AH96" s="42" t="s">
        <v>173</v>
      </c>
      <c r="AI96" s="34">
        <v>0</v>
      </c>
    </row>
    <row r="97" spans="1:63" s="15" customFormat="1" ht="47.2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23" t="s">
        <v>157</v>
      </c>
      <c r="AB97" s="23" t="s">
        <v>142</v>
      </c>
      <c r="AC97" s="10">
        <v>43066</v>
      </c>
      <c r="AD97" s="10">
        <v>43117</v>
      </c>
      <c r="AE97" s="21">
        <f t="shared" si="4"/>
        <v>2</v>
      </c>
      <c r="AF97" s="20" t="str">
        <f t="shared" si="5"/>
        <v>Meses</v>
      </c>
      <c r="AG97" s="24" t="s">
        <v>9</v>
      </c>
      <c r="AH97" s="42" t="s">
        <v>173</v>
      </c>
      <c r="AI97" s="34">
        <v>0</v>
      </c>
    </row>
    <row r="98" spans="1:63" s="15" customFormat="1" ht="36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23" t="s">
        <v>141</v>
      </c>
      <c r="AB98" s="23" t="s">
        <v>142</v>
      </c>
      <c r="AC98" s="22">
        <v>43076</v>
      </c>
      <c r="AD98" s="22">
        <v>43077</v>
      </c>
      <c r="AE98" s="21">
        <f t="shared" si="4"/>
        <v>0</v>
      </c>
      <c r="AF98" s="20" t="str">
        <f t="shared" si="5"/>
        <v>Meses</v>
      </c>
      <c r="AG98" s="24" t="s">
        <v>91</v>
      </c>
      <c r="AH98" s="42" t="s">
        <v>174</v>
      </c>
      <c r="AI98" s="34">
        <v>2300</v>
      </c>
    </row>
    <row r="99" spans="1:63" ht="36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23" t="s">
        <v>171</v>
      </c>
      <c r="AB99" s="26" t="s">
        <v>172</v>
      </c>
      <c r="AC99" s="22">
        <v>43075</v>
      </c>
      <c r="AD99" s="22">
        <v>44773</v>
      </c>
      <c r="AE99" s="21">
        <f t="shared" si="4"/>
        <v>57</v>
      </c>
      <c r="AF99" s="20" t="str">
        <f t="shared" si="5"/>
        <v>Meses</v>
      </c>
      <c r="AG99" s="24" t="s">
        <v>6</v>
      </c>
      <c r="AH99" s="42" t="s">
        <v>173</v>
      </c>
      <c r="AI99" s="34">
        <v>0</v>
      </c>
    </row>
    <row r="100" spans="1:63" x14ac:dyDescent="0.25">
      <c r="AI100" s="55"/>
      <c r="BH100" s="25"/>
      <c r="BI100" s="25"/>
      <c r="BJ100" s="25"/>
      <c r="BK100" s="25"/>
    </row>
    <row r="101" spans="1:63" ht="15.75" thickBot="1" x14ac:dyDescent="0.3">
      <c r="BH101" s="25"/>
      <c r="BI101" s="25"/>
      <c r="BJ101" s="25"/>
      <c r="BK101" s="25"/>
    </row>
    <row r="102" spans="1:63" ht="30.75" thickBot="1" x14ac:dyDescent="0.3">
      <c r="AH102" s="46" t="s">
        <v>175</v>
      </c>
      <c r="BH102" s="25"/>
      <c r="BI102" s="25"/>
      <c r="BJ102" s="25"/>
      <c r="BK102" s="25"/>
    </row>
    <row r="106" spans="1:63" x14ac:dyDescent="0.25">
      <c r="C106" s="6" t="s">
        <v>7</v>
      </c>
    </row>
  </sheetData>
  <sheetProtection autoFilter="0"/>
  <autoFilter ref="A22:AH99">
    <filterColumn colId="0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</autoFilter>
  <mergeCells count="17">
    <mergeCell ref="Q22:R22"/>
    <mergeCell ref="O22:P22"/>
    <mergeCell ref="W22:X22"/>
    <mergeCell ref="A20:AA20"/>
    <mergeCell ref="AH21:AH22"/>
    <mergeCell ref="Y22:Z22"/>
    <mergeCell ref="A22:B22"/>
    <mergeCell ref="C22:D22"/>
    <mergeCell ref="E22:F22"/>
    <mergeCell ref="AC21:AF21"/>
    <mergeCell ref="A21:AB21"/>
    <mergeCell ref="G22:H22"/>
    <mergeCell ref="I22:J22"/>
    <mergeCell ref="K22:L22"/>
    <mergeCell ref="M22:N22"/>
    <mergeCell ref="U22:V22"/>
    <mergeCell ref="S22:T22"/>
  </mergeCells>
  <conditionalFormatting sqref="AH23:AH43 AH45:AH74 AH76:AH99">
    <cfRule type="cellIs" dxfId="8" priority="115" operator="equal">
      <formula>"Expirando"</formula>
    </cfRule>
    <cfRule type="cellIs" dxfId="7" priority="116" operator="equal">
      <formula>"Expirado"</formula>
    </cfRule>
    <cfRule type="cellIs" dxfId="6" priority="117" operator="equal">
      <formula>"Vigente"</formula>
    </cfRule>
  </conditionalFormatting>
  <conditionalFormatting sqref="AH44">
    <cfRule type="cellIs" dxfId="5" priority="7" operator="equal">
      <formula>"Expirando"</formula>
    </cfRule>
    <cfRule type="cellIs" dxfId="4" priority="8" operator="equal">
      <formula>"Expirado"</formula>
    </cfRule>
    <cfRule type="cellIs" dxfId="3" priority="9" operator="equal">
      <formula>"Vigente"</formula>
    </cfRule>
  </conditionalFormatting>
  <conditionalFormatting sqref="AH75">
    <cfRule type="cellIs" dxfId="2" priority="1" operator="equal">
      <formula>"Expirando"</formula>
    </cfRule>
    <cfRule type="cellIs" dxfId="1" priority="2" operator="equal">
      <formula>"Expirado"</formula>
    </cfRule>
    <cfRule type="cellIs" dxfId="0" priority="3" operator="equal">
      <formula>"Vigente"</formula>
    </cfRule>
  </conditionalFormatting>
  <dataValidations count="2">
    <dataValidation type="list" allowBlank="1" showInputMessage="1" showErrorMessage="1" sqref="AG93:AG99 AG23:AG91">
      <formula1>$AG$6:$AG$19</formula1>
    </dataValidation>
    <dataValidation type="list" allowBlank="1" showInputMessage="1" showErrorMessage="1" sqref="AG92">
      <formula1>$AG$7:$AG$20</formula1>
    </dataValidation>
  </dataValidations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Descrição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 ASSIS</dc:creator>
  <cp:lastModifiedBy>Jaqueline Brisola</cp:lastModifiedBy>
  <cp:lastPrinted>2015-03-16T19:45:21Z</cp:lastPrinted>
  <dcterms:created xsi:type="dcterms:W3CDTF">2014-09-19T11:22:11Z</dcterms:created>
  <dcterms:modified xsi:type="dcterms:W3CDTF">2020-06-01T19:06:47Z</dcterms:modified>
</cp:coreProperties>
</file>