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2- GESTÃO DE CONTRATOS - AME ASSIS\CONTROLE CONTRATOS\Prestação de Contas\Prestação de Contas - TRANSPARÊNCIA SANTA CASA\"/>
    </mc:Choice>
  </mc:AlternateContent>
  <bookViews>
    <workbookView xWindow="0" yWindow="0" windowWidth="11400" windowHeight="5850"/>
  </bookViews>
  <sheets>
    <sheet name="Descrição" sheetId="1" r:id="rId1"/>
  </sheets>
  <definedNames>
    <definedName name="_xlnm._FilterDatabase" localSheetId="0" hidden="1">Descrição!$A$22:$AH$137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06" i="1" l="1"/>
  <c r="AE135" i="1"/>
  <c r="AE130" i="1"/>
  <c r="AE124" i="1"/>
  <c r="AF106" i="1" l="1"/>
  <c r="AF135" i="1"/>
  <c r="AF130" i="1"/>
  <c r="AF124" i="1"/>
  <c r="AE137" i="1" l="1"/>
  <c r="AE136" i="1"/>
  <c r="AF137" i="1" l="1"/>
  <c r="AF136" i="1"/>
  <c r="AE105" i="1"/>
  <c r="AF105" i="1" s="1"/>
  <c r="AE91" i="1" l="1"/>
  <c r="AF91" i="1" s="1"/>
  <c r="AE134" i="1" l="1"/>
  <c r="AF134" i="1" s="1"/>
  <c r="AE132" i="1" l="1"/>
  <c r="AF132" i="1" s="1"/>
  <c r="AE131" i="1" l="1"/>
  <c r="AF131" i="1" l="1"/>
  <c r="AE125" i="1" l="1"/>
  <c r="AF125" i="1" s="1"/>
  <c r="AE123" i="1" l="1"/>
  <c r="AF123" i="1" s="1"/>
  <c r="AE122" i="1" l="1"/>
  <c r="AF122" i="1" l="1"/>
  <c r="AE121" i="1"/>
  <c r="AF121" i="1" s="1"/>
  <c r="AE120" i="1" l="1"/>
  <c r="AF120" i="1" l="1"/>
  <c r="AE119" i="1"/>
  <c r="AE118" i="1"/>
  <c r="AE117" i="1"/>
  <c r="AE116" i="1"/>
  <c r="AF119" i="1" l="1"/>
  <c r="AF118" i="1"/>
  <c r="AF117" i="1"/>
  <c r="AF116" i="1"/>
  <c r="AE115" i="1"/>
  <c r="AF115" i="1" s="1"/>
  <c r="AE114" i="1" l="1"/>
  <c r="AF114" i="1" l="1"/>
  <c r="AE113" i="1"/>
  <c r="AF113" i="1" s="1"/>
  <c r="AE112" i="1"/>
  <c r="AF112" i="1" s="1"/>
  <c r="AE107" i="1" l="1"/>
  <c r="AF107" i="1" s="1"/>
  <c r="AE104" i="1" l="1"/>
  <c r="AE103" i="1"/>
  <c r="AF104" i="1" l="1"/>
  <c r="AF103" i="1"/>
  <c r="AE101" i="1"/>
  <c r="AE99" i="1"/>
  <c r="AF101" i="1" l="1"/>
  <c r="AF99" i="1"/>
  <c r="AE129" i="1" l="1"/>
  <c r="AE127" i="1"/>
  <c r="AE126" i="1"/>
  <c r="AE111" i="1"/>
  <c r="AE110" i="1"/>
  <c r="AF110" i="1" s="1"/>
  <c r="AE109" i="1"/>
  <c r="AE108" i="1"/>
  <c r="AE102" i="1"/>
  <c r="AF102" i="1" s="1"/>
  <c r="AE100" i="1"/>
  <c r="AE98" i="1"/>
  <c r="AF98" i="1" s="1"/>
  <c r="AE95" i="1"/>
  <c r="AE94" i="1"/>
  <c r="AE93" i="1"/>
  <c r="AE92" i="1"/>
  <c r="AE90" i="1"/>
  <c r="AE89" i="1"/>
  <c r="AE88" i="1"/>
  <c r="AE87" i="1"/>
  <c r="AE86" i="1"/>
  <c r="AE85" i="1"/>
  <c r="AE84" i="1"/>
  <c r="AE83" i="1"/>
  <c r="AF83" i="1" s="1"/>
  <c r="AE82" i="1"/>
  <c r="AE81" i="1"/>
  <c r="AE80" i="1"/>
  <c r="AE79" i="1"/>
  <c r="AF79" i="1" s="1"/>
  <c r="AE78" i="1"/>
  <c r="AE77" i="1"/>
  <c r="AE76" i="1"/>
  <c r="AF76" i="1" s="1"/>
  <c r="AE75" i="1"/>
  <c r="AE74" i="1"/>
  <c r="AE73" i="1"/>
  <c r="AE72" i="1"/>
  <c r="AF72" i="1" s="1"/>
  <c r="AE71" i="1"/>
  <c r="AE70" i="1"/>
  <c r="AE69" i="1"/>
  <c r="AF69" i="1" s="1"/>
  <c r="AE68" i="1"/>
  <c r="AE67" i="1"/>
  <c r="AE66" i="1"/>
  <c r="AE65" i="1"/>
  <c r="AF65" i="1" s="1"/>
  <c r="AE64" i="1"/>
  <c r="AE63" i="1"/>
  <c r="AE62" i="1"/>
  <c r="AE61" i="1"/>
  <c r="AF61" i="1" s="1"/>
  <c r="AE60" i="1"/>
  <c r="AE59" i="1"/>
  <c r="AE58" i="1"/>
  <c r="AE57" i="1"/>
  <c r="AF57" i="1" s="1"/>
  <c r="AE56" i="1"/>
  <c r="AE55" i="1"/>
  <c r="AE54" i="1"/>
  <c r="AE53" i="1"/>
  <c r="AF53" i="1" s="1"/>
  <c r="AE52" i="1"/>
  <c r="AE51" i="1"/>
  <c r="AE50" i="1"/>
  <c r="AE49" i="1"/>
  <c r="AF49" i="1" s="1"/>
  <c r="AE48" i="1"/>
  <c r="AE47" i="1"/>
  <c r="AE46" i="1"/>
  <c r="AE45" i="1"/>
  <c r="AF45" i="1" s="1"/>
  <c r="AE44" i="1"/>
  <c r="AE43" i="1"/>
  <c r="AE42" i="1"/>
  <c r="AE41" i="1"/>
  <c r="AF41" i="1" s="1"/>
  <c r="AE40" i="1"/>
  <c r="AE39" i="1"/>
  <c r="AE38" i="1"/>
  <c r="AE37" i="1"/>
  <c r="AF37" i="1" s="1"/>
  <c r="AE36" i="1"/>
  <c r="AE35" i="1"/>
  <c r="AE34" i="1"/>
  <c r="AF34" i="1" s="1"/>
  <c r="AE33" i="1"/>
  <c r="AE32" i="1"/>
  <c r="AE31" i="1"/>
  <c r="AE30" i="1"/>
  <c r="AF30" i="1" s="1"/>
  <c r="AE29" i="1"/>
  <c r="AE28" i="1"/>
  <c r="AE27" i="1"/>
  <c r="AE26" i="1"/>
  <c r="AF26" i="1" s="1"/>
  <c r="AE25" i="1"/>
  <c r="AF126" i="1" l="1"/>
  <c r="AF127" i="1"/>
  <c r="AF89" i="1"/>
  <c r="AF25" i="1"/>
  <c r="AF29" i="1"/>
  <c r="AF32" i="1"/>
  <c r="AF36" i="1"/>
  <c r="AF39" i="1"/>
  <c r="AF44" i="1"/>
  <c r="AF47" i="1"/>
  <c r="AF52" i="1"/>
  <c r="AF55" i="1"/>
  <c r="AF60" i="1"/>
  <c r="AF63" i="1"/>
  <c r="AF68" i="1"/>
  <c r="AF70" i="1"/>
  <c r="AF75" i="1"/>
  <c r="AF82" i="1"/>
  <c r="AF85" i="1"/>
  <c r="AF92" i="1"/>
  <c r="AF95" i="1"/>
  <c r="AF100" i="1"/>
  <c r="AF108" i="1"/>
  <c r="AF129" i="1"/>
  <c r="AF28" i="1"/>
  <c r="AF33" i="1"/>
  <c r="AF40" i="1"/>
  <c r="AF43" i="1"/>
  <c r="AF48" i="1"/>
  <c r="AF51" i="1"/>
  <c r="AF56" i="1"/>
  <c r="AF59" i="1"/>
  <c r="AF64" i="1"/>
  <c r="AF67" i="1"/>
  <c r="AF71" i="1"/>
  <c r="AF74" i="1"/>
  <c r="AF78" i="1"/>
  <c r="AF81" i="1"/>
  <c r="AF87" i="1"/>
  <c r="AF88" i="1"/>
  <c r="AF93" i="1"/>
  <c r="AF94" i="1"/>
  <c r="AF109" i="1"/>
  <c r="AF27" i="1"/>
  <c r="AF31" i="1"/>
  <c r="AF35" i="1"/>
  <c r="AF38" i="1"/>
  <c r="AF42" i="1"/>
  <c r="AF46" i="1"/>
  <c r="AF50" i="1"/>
  <c r="AF54" i="1"/>
  <c r="AF58" i="1"/>
  <c r="AF62" i="1"/>
  <c r="AF66" i="1"/>
  <c r="AF73" i="1"/>
  <c r="AF77" i="1"/>
  <c r="AF80" i="1"/>
  <c r="AF84" i="1"/>
  <c r="AF86" i="1"/>
  <c r="AF90" i="1"/>
  <c r="AF111" i="1"/>
  <c r="AE24" i="1" l="1"/>
  <c r="AF24" i="1" s="1"/>
  <c r="AE23" i="1"/>
  <c r="AF23" i="1" l="1"/>
</calcChain>
</file>

<file path=xl/sharedStrings.xml><?xml version="1.0" encoding="utf-8"?>
<sst xmlns="http://schemas.openxmlformats.org/spreadsheetml/2006/main" count="504" uniqueCount="213">
  <si>
    <t>Assunto</t>
  </si>
  <si>
    <t>Status</t>
  </si>
  <si>
    <t>Contratado</t>
  </si>
  <si>
    <t>Adtivo I</t>
  </si>
  <si>
    <t>Adtivo II</t>
  </si>
  <si>
    <t>Adtivo III</t>
  </si>
  <si>
    <t>Mensal</t>
  </si>
  <si>
    <t xml:space="preserve"> </t>
  </si>
  <si>
    <t>Hora</t>
  </si>
  <si>
    <t>1x</t>
  </si>
  <si>
    <t>2x</t>
  </si>
  <si>
    <t>3x</t>
  </si>
  <si>
    <t>4x</t>
  </si>
  <si>
    <t>5x</t>
  </si>
  <si>
    <t>6x</t>
  </si>
  <si>
    <t>7x</t>
  </si>
  <si>
    <t>8x</t>
  </si>
  <si>
    <t>9x</t>
  </si>
  <si>
    <t>10x</t>
  </si>
  <si>
    <t>11x</t>
  </si>
  <si>
    <t>12x</t>
  </si>
  <si>
    <t>Vigencia</t>
  </si>
  <si>
    <t>ALPHA MOBILITY LTDA</t>
  </si>
  <si>
    <t>AR Multimovimentos Saúde Ltda ME</t>
  </si>
  <si>
    <t>CM HOSPITALAR</t>
  </si>
  <si>
    <t>GRW SAÚDE LTDA - ME</t>
  </si>
  <si>
    <t>Controle e coordenação infecção hospitalar</t>
  </si>
  <si>
    <t>MEMPHIS ERP</t>
  </si>
  <si>
    <t>MEDTRAB CLÍNICA MÉDICA LTDA</t>
  </si>
  <si>
    <t>Seguro predial</t>
  </si>
  <si>
    <t>LABORATÓRIO ANATOMIA PATOLÓGICA</t>
  </si>
  <si>
    <t>Exames anatomo e imunoistoquímico</t>
  </si>
  <si>
    <t>Serviços médicos - Dermatologia</t>
  </si>
  <si>
    <t>CLÍNICA MÉDICA CHADI E CARVALHO LTDA</t>
  </si>
  <si>
    <t>Serviços médicos - Neurologia</t>
  </si>
  <si>
    <t>CLÍNICA DR. ROBERTO DE MELLO LTDA</t>
  </si>
  <si>
    <t>Serviços médicos - Otorrinolaringologia</t>
  </si>
  <si>
    <t>Serviços médicos - Oftalmologia</t>
  </si>
  <si>
    <t>CLÍNICA MÉDICA MOTTA E MOTTA LTDA</t>
  </si>
  <si>
    <t>Serviços médicos - Anestesiologia</t>
  </si>
  <si>
    <t>DOCTORCLIN CLÍNICA MÉDICA LTDA</t>
  </si>
  <si>
    <t>Serviços médicos - Endocrinologia</t>
  </si>
  <si>
    <t>Serviços médicos - Urologia</t>
  </si>
  <si>
    <t>Serviços médicos - Radiologia</t>
  </si>
  <si>
    <t>IMAP IMAGENOLOGIA MEDICA LTDA</t>
  </si>
  <si>
    <t>Serviços médicos - Cardiologia</t>
  </si>
  <si>
    <t>Serviços médicos - Ortopedia</t>
  </si>
  <si>
    <t>PLAMED SERVIÇOS MÉDICOS LTDA ME</t>
  </si>
  <si>
    <t>Serviços médicos - Gastroenterologia</t>
  </si>
  <si>
    <t>RUIZ E NAVARRO CLÍNICA MÉDICA LTDA</t>
  </si>
  <si>
    <t xml:space="preserve">Serviços médicos - Cirurgia Vascular </t>
  </si>
  <si>
    <t>W PRIMO SERVIÇOS EM CARDIOLOGIA S/S</t>
  </si>
  <si>
    <t>Adtivo IV</t>
  </si>
  <si>
    <t>Adtivo V</t>
  </si>
  <si>
    <t>Adtivo VI</t>
  </si>
  <si>
    <t>Serviços médicos - Pneumologia</t>
  </si>
  <si>
    <t>Serviços médicos - Acupuntura</t>
  </si>
  <si>
    <t>DRA. ANA CAROLINA DE CAMPOS GODI</t>
  </si>
  <si>
    <t>Serviços médicos - Reumatologia</t>
  </si>
  <si>
    <t>DR. RODRIGO RAFUL</t>
  </si>
  <si>
    <t>Serviços médicos - Cirurgia geral</t>
  </si>
  <si>
    <t>Serviços médicos - Proctologia</t>
  </si>
  <si>
    <t>E-PEOPLE SOLUÇÕES S/C LTDA</t>
  </si>
  <si>
    <t>Fornecimento de Energia Eletrica</t>
  </si>
  <si>
    <t>Fornecimento de Impressoras</t>
  </si>
  <si>
    <t>Serviço de Medicina do Trabalho</t>
  </si>
  <si>
    <t>S.E.A.A SERV. ESP. DE ANESTESIA DE ASSIS</t>
  </si>
  <si>
    <t>CLÍNICA DE MEDICINA E CIRURGIA DE BAURU S/S LTDA</t>
  </si>
  <si>
    <t>DES-MATT COM. DE PRODUTOS DOMISSANITARIOS LTDA ME</t>
  </si>
  <si>
    <t>REMUNERAÇÃO, CONS. GESTÃO DE REC. HUMANOS E SOFTWARE LTDA (RA)</t>
  </si>
  <si>
    <t>DR. LUIS ANTONIO CARUSO</t>
  </si>
  <si>
    <t>R.T.M. JOIA CLÍNICA MÉDICA</t>
  </si>
  <si>
    <t>Serviços médicos - Eletroneuromiografia</t>
  </si>
  <si>
    <t>Serviços médicos - Cirurgia Vascular</t>
  </si>
  <si>
    <t>AGFA HEALTHCARE BRASIL IMP. E SERV. LTDA</t>
  </si>
  <si>
    <t>Assist. Técnica e Manutenção Equipamentos</t>
  </si>
  <si>
    <t>ERIMATEL SISTEMA DE COMUNICAÇÕES LTDA</t>
  </si>
  <si>
    <t>Serviços de Portaria</t>
  </si>
  <si>
    <t>Serviços de Segurança Armada</t>
  </si>
  <si>
    <t>Softwares de imagens radiológicas e suporte técnico</t>
  </si>
  <si>
    <t>COMODATO - Incubadora 290 p/ indic biol. Autom.</t>
  </si>
  <si>
    <t>FERNANDO DORO ZANONI (PJ)</t>
  </si>
  <si>
    <t>Adtivo VII</t>
  </si>
  <si>
    <t>PROFISIO - CLÍNICA FISIOTERAPEUTICA LTDA ME</t>
  </si>
  <si>
    <t>DIAGMEDICAL ASSISTÊNCIA TÉCNICA LTDA-ME</t>
  </si>
  <si>
    <t>Manutenção Corretiva/Preventiva equipamentos Pentax</t>
  </si>
  <si>
    <t>Adtivo VIII</t>
  </si>
  <si>
    <t>Adtivo IX</t>
  </si>
  <si>
    <t>Adtivo X</t>
  </si>
  <si>
    <t>Adtivo XI</t>
  </si>
  <si>
    <t>Adtivo XII</t>
  </si>
  <si>
    <t>Término</t>
  </si>
  <si>
    <t>Início</t>
  </si>
  <si>
    <t>Forma de Pgto</t>
  </si>
  <si>
    <t>ALMEIDA &amp; VOLPATO SOCIEDADE DE ADVOGADOS</t>
  </si>
  <si>
    <t>Serviços médicos - Cardiologia e Urologia</t>
  </si>
  <si>
    <t>BIENERT &amp; MOTA SERVIÇOS MÉDICOS LTDA</t>
  </si>
  <si>
    <t>SERVIÇOS MÉDICOS FURLANETTO LTDA</t>
  </si>
  <si>
    <t>Serviços profissionais manejo pragas e higienização reservatório de água</t>
  </si>
  <si>
    <t>D.M.D. SERVIÇOS MÉDICOS LTDA-ME</t>
  </si>
  <si>
    <t>FREIRE &amp; NIGRO LTDA</t>
  </si>
  <si>
    <t>PLANISA PLANEJAMENTO E ORGANIZAÇÃO DE INSTITUIÇÕES DE SAÚDE SS LTDA</t>
  </si>
  <si>
    <t>D &amp; F CLÍNICA MÉDICA E IMAGEM LTDA</t>
  </si>
  <si>
    <t>CABONNET TELECOMUNICAÇÕES LTDA ME</t>
  </si>
  <si>
    <t xml:space="preserve">Assistencia e consultoria na Área Jurídica </t>
  </si>
  <si>
    <t>Adtivo XIII</t>
  </si>
  <si>
    <t>UROLMAR TRABALHOS MÉDICOS LTDA</t>
  </si>
  <si>
    <t>Serviços médicos - Ecocardiografia</t>
  </si>
  <si>
    <t>R.A.F DOMICIANO REFRIGERAÇÃO ME</t>
  </si>
  <si>
    <t>Serviços de Manutenção, limpeza e higienização de ar condicionado</t>
  </si>
  <si>
    <t>Serviços médicos - Oftalmologia (Retina)</t>
  </si>
  <si>
    <t>Compra e Venda produtos e insumos cirúrgicos oftalmológicos</t>
  </si>
  <si>
    <t>S DE FREITAS HAJJ</t>
  </si>
  <si>
    <r>
      <t xml:space="preserve">SIEMENS Healthcare Diagnósticos S/A - </t>
    </r>
    <r>
      <rPr>
        <b/>
        <sz val="11"/>
        <rFont val="Calibri"/>
        <family val="2"/>
        <scheme val="minor"/>
      </rPr>
      <t>US X300</t>
    </r>
  </si>
  <si>
    <t>Assistência Técnica do INFINITI VISION SYSTEM</t>
  </si>
  <si>
    <t>Guarda física, gerenciamento através de software e contratação de serviços por demanda</t>
  </si>
  <si>
    <r>
      <t xml:space="preserve">SIEMENS Healthcare Diagnósticos S/A - </t>
    </r>
    <r>
      <rPr>
        <b/>
        <sz val="11"/>
        <rFont val="Calibri"/>
        <family val="2"/>
        <scheme val="minor"/>
      </rPr>
      <t>RAIO X</t>
    </r>
  </si>
  <si>
    <r>
      <t xml:space="preserve">SIEMENS Healthcare Diagnósticos S/A - </t>
    </r>
    <r>
      <rPr>
        <b/>
        <sz val="11"/>
        <rFont val="Calibri"/>
        <family val="2"/>
        <scheme val="minor"/>
      </rPr>
      <t>TOMO</t>
    </r>
  </si>
  <si>
    <r>
      <t xml:space="preserve">SIEMENS Healthcare Diagnósticos S/A - </t>
    </r>
    <r>
      <rPr>
        <b/>
        <sz val="11"/>
        <rFont val="Calibri"/>
        <family val="2"/>
        <scheme val="minor"/>
      </rPr>
      <t>MAMO</t>
    </r>
  </si>
  <si>
    <r>
      <t xml:space="preserve">SIEMENS Healthcare Diagnósticos S/A - </t>
    </r>
    <r>
      <rPr>
        <b/>
        <sz val="11"/>
        <rFont val="Calibri"/>
        <family val="2"/>
        <scheme val="minor"/>
      </rPr>
      <t>US X150</t>
    </r>
  </si>
  <si>
    <t xml:space="preserve">A.F. SIMIONE EIRELI </t>
  </si>
  <si>
    <t xml:space="preserve">WARELINE DO BRASIL DESENVOLVIMENTO DE SOFTWARE LTDA </t>
  </si>
  <si>
    <t>TOKIO MARINE SEGURADORA (Fundamental Seguros)</t>
  </si>
  <si>
    <t>ASSIS CARDIO CLÍNICA MÉDICA LTDA EPP</t>
  </si>
  <si>
    <t>CLÍNICA DR. NILSON MASSAHIRO NISHIZAWA LTDA</t>
  </si>
  <si>
    <t>AÇOFORTE SEGURANÇA E VIGILANCIA EIRELI</t>
  </si>
  <si>
    <t>LMY SERVIÇO MÉDICO ESPECIALIZADO DE MARÍLIA LTDA</t>
  </si>
  <si>
    <t>SAPRA LANDAUER SERVIÇO DE ASSESSORIA E PROTEÇÃO RADIOLÓGICA LTDA</t>
  </si>
  <si>
    <t>4X</t>
  </si>
  <si>
    <t>Execução de serviços de assessoria e monitoração pessoal (dosímetros)</t>
  </si>
  <si>
    <t>GLAUCIO YASSUMOTO E CIA LTDA</t>
  </si>
  <si>
    <t>Prestação de serviços na área de Fisioterapia</t>
  </si>
  <si>
    <t>Leandro Augusto Rodrigues Me (R.D Cartuchos)</t>
  </si>
  <si>
    <t>CLÍNICA MÉDICA DERMACOR-DERMATOLOGIA E CARDIOLOGIA LTDA</t>
  </si>
  <si>
    <t>Manutenção Raio-X (Top)</t>
  </si>
  <si>
    <t>Manutenção Mamógrafo (Top)</t>
  </si>
  <si>
    <t>QUÂNTICO DIGITAL SOLUÇÕES EM ARQUIVOS DIGITAIS E FÍSICOS LTDA ME</t>
  </si>
  <si>
    <t>C. M. SERVIÇOS OFTALMOLÓGICOS LTDA</t>
  </si>
  <si>
    <t>Serviços de Treinamento</t>
  </si>
  <si>
    <t xml:space="preserve">Locação do Purepoint Laser </t>
  </si>
  <si>
    <t>QUALIX SERV. ASSIST. EM SAUDE E INFUSÃO ASSISTIDA LTDA EPP</t>
  </si>
  <si>
    <t>SOFTEXPERT  SOFTWARE S.A.</t>
  </si>
  <si>
    <t>Manutenção Tomógrafo (Top +)</t>
  </si>
  <si>
    <t>Manutenção Ultrassom X300 (Top +)</t>
  </si>
  <si>
    <t>Manutenção Ultrassom X150 (Top +)</t>
  </si>
  <si>
    <t>GABRIEL CARDOSO MOURA ME</t>
  </si>
  <si>
    <t>Manutenção área verdes (Jardinagem)</t>
  </si>
  <si>
    <t>JFDG SERVIÇOS MÉDICOS LTDA</t>
  </si>
  <si>
    <t>Manutenção Preventiva de equipamentos</t>
  </si>
  <si>
    <t>GLAUCIA PASSARELLI CARVALHO</t>
  </si>
  <si>
    <t>Serviços de consultoria, planejamento e organização de empresas de saúde</t>
  </si>
  <si>
    <t>NOVARTIS BIOCIÊNCIAS S.A. (insumos)</t>
  </si>
  <si>
    <t>WEBBY TELECOM EIRELI ME</t>
  </si>
  <si>
    <t>Internet</t>
  </si>
  <si>
    <t>Licença de uso de software de Gestão Documental</t>
  </si>
  <si>
    <t>Consultoria e Assessoria na área de informatica - Infra Estrutura</t>
  </si>
  <si>
    <t>Software Gestão de RH</t>
  </si>
  <si>
    <t>Locação e assistência técnica manut. Corretiva - Telefonia</t>
  </si>
  <si>
    <t>Locação de sistema interno</t>
  </si>
  <si>
    <t>Total/2018</t>
  </si>
  <si>
    <t>HEIDI MIRIAM BERTOLUCCI COELHO</t>
  </si>
  <si>
    <t>Serviços médicos - Mastologia</t>
  </si>
  <si>
    <t>01/2018</t>
  </si>
  <si>
    <t>Inclusão US, Biópsia de Mama e PAAF Mama</t>
  </si>
  <si>
    <t>SALVIANO &amp; OLIVEIRA BARROS S/S LTDA (Dr. Murillo)</t>
  </si>
  <si>
    <t>Vigente</t>
  </si>
  <si>
    <t>Serviços médicos - Gastroenterologia e Proctologia</t>
  </si>
  <si>
    <t>Atualização de Tabela Salarial - Pesquisa de Mercado</t>
  </si>
  <si>
    <t>RICARDO JOÃO GONZALEZ-ME</t>
  </si>
  <si>
    <t>Serviços Médicos - Reumatologia</t>
  </si>
  <si>
    <t>Serviços Médicos - Cirurgia Vascular</t>
  </si>
  <si>
    <t>MASCARIN SERVIÇOS MÉDICOS - Dra. Ana Cláudia</t>
  </si>
  <si>
    <t>MASCARIN SERVIÇOS MÉDICOS - Dr. Rodrigo</t>
  </si>
  <si>
    <t xml:space="preserve">DR. ALEXANDRE FILIPOV TERRAÇÃO </t>
  </si>
  <si>
    <t>Serviços Médicos - Urologia</t>
  </si>
  <si>
    <t xml:space="preserve">KATARINE TRONCO GASPARINI </t>
  </si>
  <si>
    <t>ANDRADE &amp; MEDALHA CLINICA MEDICA LTDA</t>
  </si>
  <si>
    <t>Câmeras de Segurança</t>
  </si>
  <si>
    <t xml:space="preserve">Serviços Médicos - Cardiologia </t>
  </si>
  <si>
    <t>MEDCONTROL</t>
  </si>
  <si>
    <t>COMODATO - Incubadora  p/ indic biol. Autom.</t>
  </si>
  <si>
    <t>JOSÉ FRANCISCO DA SILVA FILHO - MONITORAMENTO - ME (Anjo Azul)</t>
  </si>
  <si>
    <t>VICTORIA APOIO EMPRESARIAL LTDA</t>
  </si>
  <si>
    <t xml:space="preserve">KATARINE TRONCO GASPARINI - ME </t>
  </si>
  <si>
    <t>Serviços Médicos - Dermatologia</t>
  </si>
  <si>
    <t>GONZAGA E ASSOCIADOS EMPREENDIMENTOS MEDICOS S/S LTDA</t>
  </si>
  <si>
    <t>FILIPOV SERVIÇOS MÉDICOS LTDA</t>
  </si>
  <si>
    <t>GUARDARE SEGURANÇA PRIVADA LTDA</t>
  </si>
  <si>
    <t>ENERGISA Sul Sudeste Distribuidora</t>
  </si>
  <si>
    <t>Leandro Augusto Rodrigues ME (R.D Cartuchos)</t>
  </si>
  <si>
    <t>Expirado</t>
  </si>
  <si>
    <t>Alfredo Manuel Saidneuy Junior - Treinamento RH</t>
  </si>
  <si>
    <t>Análise de Perfil Comportamental</t>
  </si>
  <si>
    <t xml:space="preserve"> 13/07/2018</t>
  </si>
  <si>
    <t xml:space="preserve"> 07/10/2018</t>
  </si>
  <si>
    <t>GFE do Brasil LTDA</t>
  </si>
  <si>
    <t xml:space="preserve"> 29/11/2018</t>
  </si>
  <si>
    <t>Beatriz Cristina Lopes</t>
  </si>
  <si>
    <t>Curso de LIBRAS</t>
  </si>
  <si>
    <t>EDNIR DE OLIVEIRA VIZIOLI - ME</t>
  </si>
  <si>
    <t>FB TECH Comércio e Serviços Elétricos Eirelli - EPP</t>
  </si>
  <si>
    <t>Instalação e manutenção de sistema de monitoramento integrado de segurança</t>
  </si>
  <si>
    <t>ALPHARAD Comércio Importação e Exportação de Produtos Hospitalares LTDA</t>
  </si>
  <si>
    <t>Comodato de disparadores de agulha e compra de agulhas</t>
  </si>
  <si>
    <t>WARELINE DO BRASIL DESENVOLVIMENTO DE SOFTWARE LTDA (TA Vigência)</t>
  </si>
  <si>
    <t>OLIVEIRA &amp; MASCARIN LTDA EPP</t>
  </si>
  <si>
    <t xml:space="preserve">NOVARTIS BIOCIÊNCIAS S.A. </t>
  </si>
  <si>
    <t>NOVARTIS BIOCIÊNCIAS S.A.</t>
  </si>
  <si>
    <t>SOFTEXPERT  SOFTWARE S.A. (TA Vigência)</t>
  </si>
  <si>
    <t>QUÂNTICO DIGITAL SOLUÇÕES EM ARQUIVOS DIGITAIS E FÍSICOS LTDA ME (2 meses de prorrogação)</t>
  </si>
  <si>
    <t>EDNIR DE OLIVEIRA VIZIOLI (PF)</t>
  </si>
  <si>
    <t>RICARDO JOÃO GONZALEZ (PF)</t>
  </si>
  <si>
    <t>Status referente ao dia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</si>
</sst>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0" fillId="2" borderId="1" xfId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3" fontId="3" fillId="2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 wrapText="1"/>
    </xf>
    <xf numFmtId="49" fontId="0" fillId="3" borderId="1" xfId="0" applyNumberForma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3" fontId="3" fillId="0" borderId="1" xfId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2" xfId="0" applyNumberForma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99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328567</xdr:colOff>
      <xdr:row>0</xdr:row>
      <xdr:rowOff>0</xdr:rowOff>
    </xdr:from>
    <xdr:to>
      <xdr:col>34</xdr:col>
      <xdr:colOff>635652</xdr:colOff>
      <xdr:row>20</xdr:row>
      <xdr:rowOff>76200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856" t="19664" r="33447" b="66272"/>
        <a:stretch/>
      </xdr:blipFill>
      <xdr:spPr>
        <a:xfrm>
          <a:off x="328567" y="0"/>
          <a:ext cx="8292579" cy="101762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4"/>
  <sheetViews>
    <sheetView tabSelected="1" topLeftCell="AA1" zoomScale="86" zoomScaleNormal="86" zoomScaleSheetLayoutView="85" workbookViewId="0">
      <pane ySplit="22" topLeftCell="A23" activePane="bottomLeft" state="frozen"/>
      <selection pane="bottomLeft" activeCell="AC142" sqref="AC142"/>
    </sheetView>
  </sheetViews>
  <sheetFormatPr defaultColWidth="11.28515625" defaultRowHeight="15" outlineLevelCol="1" x14ac:dyDescent="0.25"/>
  <cols>
    <col min="1" max="1" width="12.85546875" style="7" hidden="1" customWidth="1" outlineLevel="1"/>
    <col min="2" max="2" width="16.5703125" style="7" hidden="1" customWidth="1" outlineLevel="1"/>
    <col min="3" max="3" width="13.140625" style="7" hidden="1" customWidth="1" outlineLevel="1"/>
    <col min="4" max="4" width="17.42578125" style="7" hidden="1" customWidth="1" outlineLevel="1"/>
    <col min="5" max="5" width="12.42578125" style="7" hidden="1" customWidth="1" outlineLevel="1"/>
    <col min="6" max="6" width="17.7109375" style="7" hidden="1" customWidth="1" outlineLevel="1"/>
    <col min="7" max="7" width="11.28515625" style="7" hidden="1" customWidth="1" outlineLevel="1"/>
    <col min="8" max="8" width="17" style="7" hidden="1" customWidth="1" outlineLevel="1"/>
    <col min="9" max="9" width="12.7109375" style="7" hidden="1" customWidth="1" outlineLevel="1"/>
    <col min="10" max="10" width="17.85546875" style="7" hidden="1" customWidth="1" outlineLevel="1"/>
    <col min="11" max="11" width="11.28515625" style="7" hidden="1" customWidth="1" outlineLevel="1"/>
    <col min="12" max="12" width="15.7109375" style="7" hidden="1" customWidth="1" outlineLevel="1"/>
    <col min="13" max="13" width="13.7109375" style="7" hidden="1" customWidth="1" outlineLevel="1"/>
    <col min="14" max="14" width="15.7109375" style="7" hidden="1" customWidth="1" outlineLevel="1"/>
    <col min="15" max="15" width="13.7109375" style="7" hidden="1" customWidth="1" outlineLevel="1"/>
    <col min="16" max="16" width="15.85546875" style="7" hidden="1" customWidth="1" outlineLevel="1"/>
    <col min="17" max="24" width="13.7109375" style="7" hidden="1" customWidth="1" outlineLevel="1"/>
    <col min="25" max="26" width="12.140625" style="7" hidden="1" customWidth="1" outlineLevel="1"/>
    <col min="27" max="27" width="28.140625" style="18" customWidth="1" collapsed="1"/>
    <col min="28" max="28" width="29.28515625" style="1" customWidth="1"/>
    <col min="29" max="29" width="13.140625" style="18" customWidth="1"/>
    <col min="30" max="30" width="15.42578125" style="17" customWidth="1"/>
    <col min="31" max="31" width="3.42578125" style="1" hidden="1" customWidth="1"/>
    <col min="32" max="32" width="7" style="1" hidden="1" customWidth="1"/>
    <col min="33" max="33" width="11" style="1" customWidth="1"/>
    <col min="34" max="34" width="22.85546875" style="17" customWidth="1"/>
    <col min="35" max="35" width="14.7109375" style="44" customWidth="1" outlineLevel="1"/>
    <col min="36" max="16384" width="11.28515625" style="1"/>
  </cols>
  <sheetData>
    <row r="1" spans="1:62" s="3" customForma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20"/>
      <c r="AB1" s="1"/>
      <c r="AC1" s="18"/>
      <c r="AD1" s="17"/>
      <c r="AE1" s="1"/>
      <c r="AF1" s="1"/>
      <c r="AG1" s="1"/>
      <c r="AH1" s="17"/>
      <c r="AI1" s="42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</row>
    <row r="2" spans="1:62" s="3" customForma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  <c r="T2" s="6"/>
      <c r="U2" s="6"/>
      <c r="V2" s="6"/>
      <c r="W2" s="6"/>
      <c r="X2" s="6"/>
      <c r="Y2" s="6"/>
      <c r="Z2" s="6"/>
      <c r="AA2" s="20"/>
      <c r="AB2" s="1"/>
      <c r="AC2" s="18"/>
      <c r="AD2" s="17"/>
      <c r="AE2" s="1"/>
      <c r="AF2" s="1"/>
      <c r="AG2" s="1"/>
      <c r="AH2" s="17"/>
      <c r="AI2" s="42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</row>
    <row r="3" spans="1:62" s="3" customFormat="1" x14ac:dyDescent="0.25">
      <c r="A3" s="6"/>
      <c r="B3" s="1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36" t="s">
        <v>7</v>
      </c>
      <c r="AB3" s="1"/>
      <c r="AC3" s="18"/>
      <c r="AD3" s="17"/>
      <c r="AE3" s="1"/>
      <c r="AF3" s="1"/>
      <c r="AG3" s="1"/>
      <c r="AH3" s="17"/>
      <c r="AI3" s="42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</row>
    <row r="4" spans="1:62" s="3" customForma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20"/>
      <c r="AB4" s="1"/>
      <c r="AC4" s="18"/>
      <c r="AD4" s="17"/>
      <c r="AE4" s="1"/>
      <c r="AF4" s="1"/>
      <c r="AG4" s="1"/>
      <c r="AH4" s="17"/>
      <c r="AI4" s="42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</row>
    <row r="5" spans="1:62" s="3" customFormat="1" x14ac:dyDescent="0.25">
      <c r="A5" s="6"/>
      <c r="B5" s="1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20"/>
      <c r="AB5" s="1"/>
      <c r="AC5" s="18"/>
      <c r="AD5" s="17"/>
      <c r="AE5" s="1"/>
      <c r="AF5" s="1"/>
      <c r="AG5" s="1"/>
      <c r="AH5" s="17"/>
      <c r="AI5" s="42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</row>
    <row r="6" spans="1:62" s="3" customFormat="1" hidden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20"/>
      <c r="AB6" s="4"/>
      <c r="AC6" s="19"/>
      <c r="AD6" s="4"/>
      <c r="AE6" s="5"/>
      <c r="AF6" s="4"/>
      <c r="AG6" s="4" t="s">
        <v>8</v>
      </c>
      <c r="AH6" s="4"/>
      <c r="AI6" s="42"/>
    </row>
    <row r="7" spans="1:62" s="3" customFormat="1" hidden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20"/>
      <c r="AB7" s="4"/>
      <c r="AC7" s="19"/>
      <c r="AD7" s="4"/>
      <c r="AE7" s="5"/>
      <c r="AF7" s="4"/>
      <c r="AG7" s="4" t="s">
        <v>6</v>
      </c>
      <c r="AH7" s="4"/>
      <c r="AI7" s="42"/>
    </row>
    <row r="8" spans="1:62" s="3" customFormat="1" hidden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20"/>
      <c r="AB8" s="4"/>
      <c r="AC8" s="19"/>
      <c r="AD8" s="4"/>
      <c r="AE8" s="5"/>
      <c r="AF8" s="4"/>
      <c r="AG8" s="4" t="s">
        <v>9</v>
      </c>
      <c r="AH8" s="4"/>
      <c r="AI8" s="42"/>
    </row>
    <row r="9" spans="1:62" s="3" customFormat="1" hidden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20"/>
      <c r="AB9" s="4"/>
      <c r="AC9" s="19"/>
      <c r="AD9" s="4"/>
      <c r="AE9" s="5"/>
      <c r="AF9" s="4"/>
      <c r="AG9" s="4" t="s">
        <v>10</v>
      </c>
      <c r="AH9" s="4"/>
      <c r="AI9" s="42"/>
    </row>
    <row r="10" spans="1:62" s="3" customFormat="1" hidden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20"/>
      <c r="AB10" s="4"/>
      <c r="AC10" s="19"/>
      <c r="AD10" s="4"/>
      <c r="AE10" s="5"/>
      <c r="AF10" s="4"/>
      <c r="AG10" s="4" t="s">
        <v>11</v>
      </c>
      <c r="AH10" s="4"/>
      <c r="AI10" s="42"/>
    </row>
    <row r="11" spans="1:62" s="3" customFormat="1" hidden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20"/>
      <c r="AB11" s="4"/>
      <c r="AC11" s="19"/>
      <c r="AD11" s="4"/>
      <c r="AE11" s="5"/>
      <c r="AF11" s="4"/>
      <c r="AG11" s="4" t="s">
        <v>12</v>
      </c>
      <c r="AH11" s="4"/>
      <c r="AI11" s="42"/>
    </row>
    <row r="12" spans="1:62" s="3" customFormat="1" hidden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20"/>
      <c r="AB12" s="4"/>
      <c r="AC12" s="19"/>
      <c r="AD12" s="4"/>
      <c r="AE12" s="5"/>
      <c r="AF12" s="4"/>
      <c r="AG12" s="4" t="s">
        <v>13</v>
      </c>
      <c r="AH12" s="4"/>
      <c r="AI12" s="42"/>
    </row>
    <row r="13" spans="1:62" s="3" customFormat="1" hidden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20"/>
      <c r="AB13" s="4"/>
      <c r="AC13" s="19"/>
      <c r="AD13" s="4"/>
      <c r="AE13" s="5"/>
      <c r="AF13" s="4"/>
      <c r="AG13" s="4" t="s">
        <v>14</v>
      </c>
      <c r="AH13" s="4"/>
      <c r="AI13" s="42"/>
    </row>
    <row r="14" spans="1:62" s="3" customFormat="1" hidden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20"/>
      <c r="AB14" s="4"/>
      <c r="AC14" s="19"/>
      <c r="AD14" s="4"/>
      <c r="AE14" s="5"/>
      <c r="AF14" s="4"/>
      <c r="AG14" s="4" t="s">
        <v>15</v>
      </c>
      <c r="AH14" s="4"/>
      <c r="AI14" s="42"/>
    </row>
    <row r="15" spans="1:62" s="3" customFormat="1" hidden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20"/>
      <c r="AB15" s="4"/>
      <c r="AC15" s="19"/>
      <c r="AD15" s="4"/>
      <c r="AE15" s="5"/>
      <c r="AF15" s="4"/>
      <c r="AG15" s="4" t="s">
        <v>16</v>
      </c>
      <c r="AH15" s="4"/>
      <c r="AI15" s="42"/>
    </row>
    <row r="16" spans="1:62" s="3" customFormat="1" hidden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20"/>
      <c r="AB16" s="4"/>
      <c r="AC16" s="19"/>
      <c r="AD16" s="4"/>
      <c r="AE16" s="5"/>
      <c r="AF16" s="4"/>
      <c r="AG16" s="4" t="s">
        <v>17</v>
      </c>
      <c r="AH16" s="4"/>
      <c r="AI16" s="42"/>
    </row>
    <row r="17" spans="1:62" s="3" customFormat="1" hidden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20"/>
      <c r="AB17" s="4"/>
      <c r="AC17" s="19"/>
      <c r="AD17" s="4"/>
      <c r="AE17" s="5"/>
      <c r="AF17" s="4"/>
      <c r="AG17" s="4" t="s">
        <v>18</v>
      </c>
      <c r="AH17" s="4"/>
      <c r="AI17" s="42"/>
    </row>
    <row r="18" spans="1:62" s="3" customFormat="1" hidden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20"/>
      <c r="AB18" s="4"/>
      <c r="AC18" s="19"/>
      <c r="AD18" s="4"/>
      <c r="AE18" s="5"/>
      <c r="AF18" s="4"/>
      <c r="AG18" s="4" t="s">
        <v>19</v>
      </c>
      <c r="AH18" s="4"/>
      <c r="AI18" s="42"/>
    </row>
    <row r="19" spans="1:62" s="3" customFormat="1" hidden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20"/>
      <c r="AB19" s="4"/>
      <c r="AC19" s="19"/>
      <c r="AD19" s="4"/>
      <c r="AE19" s="5"/>
      <c r="AF19" s="4"/>
      <c r="AG19" s="4" t="s">
        <v>20</v>
      </c>
      <c r="AH19" s="4"/>
      <c r="AI19" s="42"/>
    </row>
    <row r="20" spans="1:62" hidden="1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3"/>
      <c r="AC20" s="20"/>
      <c r="AD20" s="3"/>
      <c r="AE20" s="3"/>
      <c r="AF20" s="3"/>
      <c r="AG20" s="3"/>
      <c r="AH20" s="5"/>
    </row>
    <row r="21" spans="1:62" ht="20.25" customHeight="1" x14ac:dyDescent="0.25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2"/>
      <c r="AB21" s="61"/>
      <c r="AC21" s="61" t="s">
        <v>21</v>
      </c>
      <c r="AD21" s="61"/>
      <c r="AE21" s="61"/>
      <c r="AF21" s="61"/>
      <c r="AG21" s="59"/>
      <c r="AH21" s="66" t="s">
        <v>1</v>
      </c>
      <c r="AI21" s="58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</row>
    <row r="22" spans="1:62" ht="30.75" customHeight="1" x14ac:dyDescent="0.25">
      <c r="A22" s="60" t="s">
        <v>3</v>
      </c>
      <c r="B22" s="60"/>
      <c r="C22" s="60" t="s">
        <v>4</v>
      </c>
      <c r="D22" s="60"/>
      <c r="E22" s="60" t="s">
        <v>5</v>
      </c>
      <c r="F22" s="60"/>
      <c r="G22" s="60" t="s">
        <v>52</v>
      </c>
      <c r="H22" s="60"/>
      <c r="I22" s="60" t="s">
        <v>53</v>
      </c>
      <c r="J22" s="60"/>
      <c r="K22" s="60" t="s">
        <v>54</v>
      </c>
      <c r="L22" s="60"/>
      <c r="M22" s="60" t="s">
        <v>82</v>
      </c>
      <c r="N22" s="60"/>
      <c r="O22" s="60" t="s">
        <v>86</v>
      </c>
      <c r="P22" s="60"/>
      <c r="Q22" s="60" t="s">
        <v>87</v>
      </c>
      <c r="R22" s="60"/>
      <c r="S22" s="60" t="s">
        <v>88</v>
      </c>
      <c r="T22" s="60"/>
      <c r="U22" s="60" t="s">
        <v>89</v>
      </c>
      <c r="V22" s="60"/>
      <c r="W22" s="63" t="s">
        <v>90</v>
      </c>
      <c r="X22" s="64"/>
      <c r="Y22" s="63" t="s">
        <v>105</v>
      </c>
      <c r="Z22" s="64"/>
      <c r="AA22" s="54" t="s">
        <v>2</v>
      </c>
      <c r="AB22" s="40" t="s">
        <v>0</v>
      </c>
      <c r="AC22" s="21" t="s">
        <v>92</v>
      </c>
      <c r="AD22" s="9" t="s">
        <v>91</v>
      </c>
      <c r="AE22" s="57"/>
      <c r="AF22" s="9"/>
      <c r="AG22" s="8" t="s">
        <v>93</v>
      </c>
      <c r="AH22" s="67"/>
      <c r="AI22" s="46" t="s">
        <v>159</v>
      </c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</row>
    <row r="23" spans="1:62" s="18" customFormat="1" ht="42.7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27" t="s">
        <v>206</v>
      </c>
      <c r="AB23" s="49" t="s">
        <v>139</v>
      </c>
      <c r="AC23" s="26">
        <v>42843</v>
      </c>
      <c r="AD23" s="26">
        <v>43221</v>
      </c>
      <c r="AE23" s="24">
        <f t="shared" ref="AE23:AE24" si="0">IFERROR(ROUND((AD23-AC23)/30,0),"-")</f>
        <v>13</v>
      </c>
      <c r="AF23" s="23" t="str">
        <f t="shared" ref="AF23:AF24" si="1">IF(AE23=1,"Mês","Meses")</f>
        <v>Meses</v>
      </c>
      <c r="AG23" s="28" t="s">
        <v>6</v>
      </c>
      <c r="AH23" s="50" t="s">
        <v>190</v>
      </c>
      <c r="AI23" s="43">
        <v>18999.36</v>
      </c>
    </row>
    <row r="24" spans="1:62" s="18" customFormat="1" ht="48" customHeight="1" x14ac:dyDescent="0.25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7" t="s">
        <v>207</v>
      </c>
      <c r="AB24" s="49" t="s">
        <v>111</v>
      </c>
      <c r="AC24" s="26">
        <v>42843</v>
      </c>
      <c r="AD24" s="26">
        <v>43221</v>
      </c>
      <c r="AE24" s="24">
        <f t="shared" si="0"/>
        <v>13</v>
      </c>
      <c r="AF24" s="23" t="str">
        <f t="shared" si="1"/>
        <v>Meses</v>
      </c>
      <c r="AG24" s="28" t="s">
        <v>6</v>
      </c>
      <c r="AH24" s="50" t="s">
        <v>190</v>
      </c>
      <c r="AI24" s="43">
        <v>212376.38</v>
      </c>
    </row>
    <row r="25" spans="1:62" s="18" customFormat="1" ht="42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27" t="s">
        <v>122</v>
      </c>
      <c r="AB25" s="27" t="s">
        <v>29</v>
      </c>
      <c r="AC25" s="26">
        <v>42930</v>
      </c>
      <c r="AD25" s="26">
        <v>43295</v>
      </c>
      <c r="AE25" s="24">
        <f t="shared" ref="AE25:AE75" si="2">IFERROR(ROUND((AD25-AC25)/30,0),"-")</f>
        <v>12</v>
      </c>
      <c r="AF25" s="23" t="str">
        <f t="shared" ref="AF25:AF75" si="3">IF(AE25=1,"Mês","Meses")</f>
        <v>Meses</v>
      </c>
      <c r="AG25" s="28" t="s">
        <v>12</v>
      </c>
      <c r="AH25" s="50" t="s">
        <v>190</v>
      </c>
      <c r="AI25" s="43">
        <v>0</v>
      </c>
    </row>
    <row r="26" spans="1:62" s="18" customFormat="1" ht="36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27" t="s">
        <v>71</v>
      </c>
      <c r="AB26" s="33" t="s">
        <v>48</v>
      </c>
      <c r="AC26" s="12">
        <v>42948</v>
      </c>
      <c r="AD26" s="12">
        <v>44773</v>
      </c>
      <c r="AE26" s="24">
        <f t="shared" si="2"/>
        <v>61</v>
      </c>
      <c r="AF26" s="23" t="str">
        <f t="shared" si="3"/>
        <v>Meses</v>
      </c>
      <c r="AG26" s="34" t="s">
        <v>6</v>
      </c>
      <c r="AH26" s="50" t="s">
        <v>165</v>
      </c>
      <c r="AI26" s="43">
        <v>103029</v>
      </c>
    </row>
    <row r="27" spans="1:62" s="18" customFormat="1" ht="36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27" t="s">
        <v>57</v>
      </c>
      <c r="AB27" s="33" t="s">
        <v>41</v>
      </c>
      <c r="AC27" s="12">
        <v>42948</v>
      </c>
      <c r="AD27" s="12">
        <v>44773</v>
      </c>
      <c r="AE27" s="24">
        <f t="shared" si="2"/>
        <v>61</v>
      </c>
      <c r="AF27" s="23" t="str">
        <f t="shared" si="3"/>
        <v>Meses</v>
      </c>
      <c r="AG27" s="34" t="s">
        <v>6</v>
      </c>
      <c r="AH27" s="50" t="s">
        <v>165</v>
      </c>
      <c r="AI27" s="45">
        <v>33787.33</v>
      </c>
    </row>
    <row r="28" spans="1:62" s="18" customFormat="1" ht="36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27" t="s">
        <v>100</v>
      </c>
      <c r="AB28" s="33" t="s">
        <v>32</v>
      </c>
      <c r="AC28" s="12">
        <v>42948</v>
      </c>
      <c r="AD28" s="12">
        <v>44773</v>
      </c>
      <c r="AE28" s="24">
        <f t="shared" si="2"/>
        <v>61</v>
      </c>
      <c r="AF28" s="23" t="str">
        <f t="shared" si="3"/>
        <v>Meses</v>
      </c>
      <c r="AG28" s="34" t="s">
        <v>6</v>
      </c>
      <c r="AH28" s="50" t="s">
        <v>165</v>
      </c>
      <c r="AI28" s="43">
        <v>31216.5</v>
      </c>
    </row>
    <row r="29" spans="1:62" s="18" customFormat="1" ht="36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27" t="s">
        <v>205</v>
      </c>
      <c r="AB29" s="27" t="s">
        <v>73</v>
      </c>
      <c r="AC29" s="26">
        <v>42948</v>
      </c>
      <c r="AD29" s="26">
        <v>43222</v>
      </c>
      <c r="AE29" s="24">
        <f t="shared" si="2"/>
        <v>9</v>
      </c>
      <c r="AF29" s="23" t="str">
        <f t="shared" si="3"/>
        <v>Meses</v>
      </c>
      <c r="AG29" s="28" t="s">
        <v>6</v>
      </c>
      <c r="AH29" s="50" t="s">
        <v>190</v>
      </c>
      <c r="AI29" s="43">
        <v>70535</v>
      </c>
    </row>
    <row r="30" spans="1:62" s="18" customFormat="1" ht="40.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55" t="s">
        <v>140</v>
      </c>
      <c r="AB30" s="33" t="s">
        <v>58</v>
      </c>
      <c r="AC30" s="12">
        <v>42948</v>
      </c>
      <c r="AD30" s="12">
        <v>44773</v>
      </c>
      <c r="AE30" s="24">
        <f t="shared" si="2"/>
        <v>61</v>
      </c>
      <c r="AF30" s="23" t="str">
        <f t="shared" si="3"/>
        <v>Meses</v>
      </c>
      <c r="AG30" s="34" t="s">
        <v>6</v>
      </c>
      <c r="AH30" s="50" t="s">
        <v>165</v>
      </c>
      <c r="AI30" s="43">
        <v>27699</v>
      </c>
    </row>
    <row r="31" spans="1:62" s="18" customFormat="1" ht="36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49" t="s">
        <v>124</v>
      </c>
      <c r="AB31" s="33" t="s">
        <v>37</v>
      </c>
      <c r="AC31" s="12">
        <v>42948</v>
      </c>
      <c r="AD31" s="12">
        <v>44773</v>
      </c>
      <c r="AE31" s="24">
        <f t="shared" si="2"/>
        <v>61</v>
      </c>
      <c r="AF31" s="23" t="str">
        <f t="shared" si="3"/>
        <v>Meses</v>
      </c>
      <c r="AG31" s="34" t="s">
        <v>6</v>
      </c>
      <c r="AH31" s="50" t="s">
        <v>165</v>
      </c>
      <c r="AI31" s="43">
        <v>173933.67</v>
      </c>
    </row>
    <row r="32" spans="1:62" s="18" customFormat="1" ht="36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27" t="s">
        <v>205</v>
      </c>
      <c r="AB32" s="27" t="s">
        <v>58</v>
      </c>
      <c r="AC32" s="26">
        <v>42948</v>
      </c>
      <c r="AD32" s="26">
        <v>43222</v>
      </c>
      <c r="AE32" s="24">
        <f t="shared" si="2"/>
        <v>9</v>
      </c>
      <c r="AF32" s="23" t="str">
        <f t="shared" si="3"/>
        <v>Meses</v>
      </c>
      <c r="AG32" s="28" t="s">
        <v>6</v>
      </c>
      <c r="AH32" s="50" t="s">
        <v>190</v>
      </c>
      <c r="AI32" s="43">
        <v>44132</v>
      </c>
    </row>
    <row r="33" spans="1:35" s="18" customFormat="1" ht="3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27" t="s">
        <v>112</v>
      </c>
      <c r="AB33" s="27" t="s">
        <v>34</v>
      </c>
      <c r="AC33" s="26">
        <v>42948</v>
      </c>
      <c r="AD33" s="26">
        <v>43090</v>
      </c>
      <c r="AE33" s="24">
        <f t="shared" si="2"/>
        <v>5</v>
      </c>
      <c r="AF33" s="23" t="str">
        <f t="shared" si="3"/>
        <v>Meses</v>
      </c>
      <c r="AG33" s="28" t="s">
        <v>6</v>
      </c>
      <c r="AH33" s="50" t="s">
        <v>190</v>
      </c>
      <c r="AI33" s="43">
        <v>8294.67</v>
      </c>
    </row>
    <row r="34" spans="1:35" s="18" customFormat="1" ht="36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49" t="s">
        <v>94</v>
      </c>
      <c r="AB34" s="49" t="s">
        <v>104</v>
      </c>
      <c r="AC34" s="12">
        <v>42948</v>
      </c>
      <c r="AD34" s="12">
        <v>44773</v>
      </c>
      <c r="AE34" s="24">
        <f t="shared" si="2"/>
        <v>61</v>
      </c>
      <c r="AF34" s="23" t="str">
        <f t="shared" si="3"/>
        <v>Meses</v>
      </c>
      <c r="AG34" s="28" t="s">
        <v>6</v>
      </c>
      <c r="AH34" s="50" t="s">
        <v>165</v>
      </c>
      <c r="AI34" s="43">
        <v>55200</v>
      </c>
    </row>
    <row r="35" spans="1:35" s="18" customFormat="1" ht="36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27" t="s">
        <v>25</v>
      </c>
      <c r="AB35" s="33" t="s">
        <v>26</v>
      </c>
      <c r="AC35" s="12">
        <v>42948</v>
      </c>
      <c r="AD35" s="12">
        <v>44773</v>
      </c>
      <c r="AE35" s="24">
        <f t="shared" si="2"/>
        <v>61</v>
      </c>
      <c r="AF35" s="23" t="str">
        <f t="shared" si="3"/>
        <v>Meses</v>
      </c>
      <c r="AG35" s="34" t="s">
        <v>6</v>
      </c>
      <c r="AH35" s="50" t="s">
        <v>165</v>
      </c>
      <c r="AI35" s="43">
        <v>33600</v>
      </c>
    </row>
    <row r="36" spans="1:35" s="18" customFormat="1" ht="36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27" t="s">
        <v>28</v>
      </c>
      <c r="AB36" s="33" t="s">
        <v>65</v>
      </c>
      <c r="AC36" s="12">
        <v>42948</v>
      </c>
      <c r="AD36" s="12">
        <v>44773</v>
      </c>
      <c r="AE36" s="24">
        <f t="shared" si="2"/>
        <v>61</v>
      </c>
      <c r="AF36" s="23" t="str">
        <f t="shared" si="3"/>
        <v>Meses</v>
      </c>
      <c r="AG36" s="34" t="s">
        <v>6</v>
      </c>
      <c r="AH36" s="50" t="s">
        <v>165</v>
      </c>
      <c r="AI36" s="43">
        <v>1826</v>
      </c>
    </row>
    <row r="37" spans="1:35" s="18" customFormat="1" ht="42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27" t="s">
        <v>125</v>
      </c>
      <c r="AB37" s="27" t="s">
        <v>78</v>
      </c>
      <c r="AC37" s="26">
        <v>42948</v>
      </c>
      <c r="AD37" s="26">
        <v>43312</v>
      </c>
      <c r="AE37" s="24">
        <f t="shared" si="2"/>
        <v>12</v>
      </c>
      <c r="AF37" s="23" t="str">
        <f t="shared" si="3"/>
        <v>Meses</v>
      </c>
      <c r="AG37" s="28" t="s">
        <v>6</v>
      </c>
      <c r="AH37" s="50" t="s">
        <v>190</v>
      </c>
      <c r="AI37" s="43">
        <v>85327.46</v>
      </c>
    </row>
    <row r="38" spans="1:35" s="18" customFormat="1" ht="39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27" t="s">
        <v>83</v>
      </c>
      <c r="AB38" s="33" t="s">
        <v>131</v>
      </c>
      <c r="AC38" s="12">
        <v>42948</v>
      </c>
      <c r="AD38" s="12">
        <v>44773</v>
      </c>
      <c r="AE38" s="24">
        <f t="shared" si="2"/>
        <v>61</v>
      </c>
      <c r="AF38" s="23" t="str">
        <f t="shared" si="3"/>
        <v>Meses</v>
      </c>
      <c r="AG38" s="34" t="s">
        <v>6</v>
      </c>
      <c r="AH38" s="50" t="s">
        <v>165</v>
      </c>
      <c r="AI38" s="43">
        <v>32984</v>
      </c>
    </row>
    <row r="39" spans="1:35" s="18" customFormat="1" ht="36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27" t="s">
        <v>23</v>
      </c>
      <c r="AB39" s="33" t="s">
        <v>131</v>
      </c>
      <c r="AC39" s="12">
        <v>42948</v>
      </c>
      <c r="AD39" s="12">
        <v>44773</v>
      </c>
      <c r="AE39" s="24">
        <f t="shared" si="2"/>
        <v>61</v>
      </c>
      <c r="AF39" s="23" t="str">
        <f t="shared" si="3"/>
        <v>Meses</v>
      </c>
      <c r="AG39" s="34" t="s">
        <v>6</v>
      </c>
      <c r="AH39" s="50" t="s">
        <v>165</v>
      </c>
      <c r="AI39" s="43">
        <v>35385</v>
      </c>
    </row>
    <row r="40" spans="1:35" s="18" customFormat="1" ht="36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27" t="s">
        <v>66</v>
      </c>
      <c r="AB40" s="33" t="s">
        <v>39</v>
      </c>
      <c r="AC40" s="12">
        <v>42948</v>
      </c>
      <c r="AD40" s="12">
        <v>44773</v>
      </c>
      <c r="AE40" s="24">
        <f t="shared" si="2"/>
        <v>61</v>
      </c>
      <c r="AF40" s="23" t="str">
        <f t="shared" si="3"/>
        <v>Meses</v>
      </c>
      <c r="AG40" s="34" t="s">
        <v>6</v>
      </c>
      <c r="AH40" s="50" t="s">
        <v>165</v>
      </c>
      <c r="AI40" s="43">
        <v>124200</v>
      </c>
    </row>
    <row r="41" spans="1:35" s="18" customFormat="1" ht="36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27" t="s">
        <v>51</v>
      </c>
      <c r="AB41" s="33" t="s">
        <v>45</v>
      </c>
      <c r="AC41" s="12">
        <v>42948</v>
      </c>
      <c r="AD41" s="12">
        <v>44773</v>
      </c>
      <c r="AE41" s="24">
        <f t="shared" si="2"/>
        <v>61</v>
      </c>
      <c r="AF41" s="23" t="str">
        <f t="shared" si="3"/>
        <v>Meses</v>
      </c>
      <c r="AG41" s="34" t="s">
        <v>6</v>
      </c>
      <c r="AH41" s="50" t="s">
        <v>165</v>
      </c>
      <c r="AI41" s="43">
        <v>226050</v>
      </c>
    </row>
    <row r="42" spans="1:35" s="18" customFormat="1" ht="36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27" t="s">
        <v>59</v>
      </c>
      <c r="AB42" s="33" t="s">
        <v>60</v>
      </c>
      <c r="AC42" s="12">
        <v>42948</v>
      </c>
      <c r="AD42" s="12">
        <v>44774</v>
      </c>
      <c r="AE42" s="24">
        <f t="shared" si="2"/>
        <v>61</v>
      </c>
      <c r="AF42" s="23" t="str">
        <f t="shared" si="3"/>
        <v>Meses</v>
      </c>
      <c r="AG42" s="34" t="s">
        <v>6</v>
      </c>
      <c r="AH42" s="50" t="s">
        <v>165</v>
      </c>
      <c r="AI42" s="43">
        <v>115670.82</v>
      </c>
    </row>
    <row r="43" spans="1:35" s="18" customFormat="1" ht="3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27" t="s">
        <v>96</v>
      </c>
      <c r="AB43" s="27" t="s">
        <v>36</v>
      </c>
      <c r="AC43" s="26">
        <v>42948</v>
      </c>
      <c r="AD43" s="26">
        <v>43167</v>
      </c>
      <c r="AE43" s="24">
        <f t="shared" si="2"/>
        <v>7</v>
      </c>
      <c r="AF43" s="23" t="str">
        <f t="shared" si="3"/>
        <v>Meses</v>
      </c>
      <c r="AG43" s="28" t="s">
        <v>6</v>
      </c>
      <c r="AH43" s="50" t="s">
        <v>190</v>
      </c>
      <c r="AI43" s="43">
        <v>11862</v>
      </c>
    </row>
    <row r="44" spans="1:35" s="18" customFormat="1" ht="36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27" t="s">
        <v>106</v>
      </c>
      <c r="AB44" s="33" t="s">
        <v>42</v>
      </c>
      <c r="AC44" s="12">
        <v>42948</v>
      </c>
      <c r="AD44" s="12">
        <v>44773</v>
      </c>
      <c r="AE44" s="24">
        <f t="shared" si="2"/>
        <v>61</v>
      </c>
      <c r="AF44" s="23" t="str">
        <f t="shared" si="3"/>
        <v>Meses</v>
      </c>
      <c r="AG44" s="28" t="s">
        <v>6</v>
      </c>
      <c r="AH44" s="50" t="s">
        <v>165</v>
      </c>
      <c r="AI44" s="43">
        <v>47370.5</v>
      </c>
    </row>
    <row r="45" spans="1:35" s="18" customFormat="1" ht="46.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41" t="s">
        <v>133</v>
      </c>
      <c r="AB45" s="33" t="s">
        <v>107</v>
      </c>
      <c r="AC45" s="12">
        <v>42948</v>
      </c>
      <c r="AD45" s="12">
        <v>44773</v>
      </c>
      <c r="AE45" s="24">
        <f t="shared" si="2"/>
        <v>61</v>
      </c>
      <c r="AF45" s="23" t="str">
        <f t="shared" si="3"/>
        <v>Meses</v>
      </c>
      <c r="AG45" s="28" t="s">
        <v>6</v>
      </c>
      <c r="AH45" s="50" t="s">
        <v>165</v>
      </c>
      <c r="AI45" s="43">
        <v>111150</v>
      </c>
    </row>
    <row r="46" spans="1:35" s="18" customFormat="1" ht="36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27" t="s">
        <v>70</v>
      </c>
      <c r="AB46" s="33" t="s">
        <v>56</v>
      </c>
      <c r="AC46" s="12">
        <v>42948</v>
      </c>
      <c r="AD46" s="12">
        <v>44773</v>
      </c>
      <c r="AE46" s="24">
        <f t="shared" si="2"/>
        <v>61</v>
      </c>
      <c r="AF46" s="23" t="str">
        <f t="shared" si="3"/>
        <v>Meses</v>
      </c>
      <c r="AG46" s="34" t="s">
        <v>6</v>
      </c>
      <c r="AH46" s="50" t="s">
        <v>165</v>
      </c>
      <c r="AI46" s="43">
        <v>84370</v>
      </c>
    </row>
    <row r="47" spans="1:35" s="18" customFormat="1" ht="36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27" t="s">
        <v>40</v>
      </c>
      <c r="AB47" s="33" t="s">
        <v>41</v>
      </c>
      <c r="AC47" s="12">
        <v>42948</v>
      </c>
      <c r="AD47" s="12">
        <v>44773</v>
      </c>
      <c r="AE47" s="24">
        <f t="shared" si="2"/>
        <v>61</v>
      </c>
      <c r="AF47" s="23" t="str">
        <f t="shared" si="3"/>
        <v>Meses</v>
      </c>
      <c r="AG47" s="34" t="s">
        <v>6</v>
      </c>
      <c r="AH47" s="50" t="s">
        <v>165</v>
      </c>
      <c r="AI47" s="43">
        <v>91265.65</v>
      </c>
    </row>
    <row r="48" spans="1:35" s="18" customFormat="1" ht="36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27" t="s">
        <v>123</v>
      </c>
      <c r="AB48" s="33" t="s">
        <v>45</v>
      </c>
      <c r="AC48" s="12">
        <v>42948</v>
      </c>
      <c r="AD48" s="12">
        <v>44773</v>
      </c>
      <c r="AE48" s="24">
        <f t="shared" si="2"/>
        <v>61</v>
      </c>
      <c r="AF48" s="23" t="str">
        <f t="shared" si="3"/>
        <v>Meses</v>
      </c>
      <c r="AG48" s="28" t="s">
        <v>6</v>
      </c>
      <c r="AH48" s="50" t="s">
        <v>165</v>
      </c>
      <c r="AI48" s="43">
        <v>63529</v>
      </c>
    </row>
    <row r="49" spans="1:35" s="18" customFormat="1" ht="36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27" t="s">
        <v>33</v>
      </c>
      <c r="AB49" s="33" t="s">
        <v>34</v>
      </c>
      <c r="AC49" s="12">
        <v>42948</v>
      </c>
      <c r="AD49" s="12">
        <v>44773</v>
      </c>
      <c r="AE49" s="24">
        <f t="shared" si="2"/>
        <v>61</v>
      </c>
      <c r="AF49" s="23" t="str">
        <f t="shared" si="3"/>
        <v>Meses</v>
      </c>
      <c r="AG49" s="34" t="s">
        <v>6</v>
      </c>
      <c r="AH49" s="50" t="s">
        <v>165</v>
      </c>
      <c r="AI49" s="43">
        <v>80024.66</v>
      </c>
    </row>
    <row r="50" spans="1:35" s="18" customFormat="1" ht="36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27" t="s">
        <v>35</v>
      </c>
      <c r="AB50" s="33" t="s">
        <v>36</v>
      </c>
      <c r="AC50" s="12">
        <v>42948</v>
      </c>
      <c r="AD50" s="12">
        <v>44773</v>
      </c>
      <c r="AE50" s="24">
        <f t="shared" si="2"/>
        <v>61</v>
      </c>
      <c r="AF50" s="23" t="str">
        <f t="shared" si="3"/>
        <v>Meses</v>
      </c>
      <c r="AG50" s="34" t="s">
        <v>6</v>
      </c>
      <c r="AH50" s="50" t="s">
        <v>165</v>
      </c>
      <c r="AI50" s="43">
        <v>104518</v>
      </c>
    </row>
    <row r="51" spans="1:35" s="18" customFormat="1" ht="36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27" t="s">
        <v>120</v>
      </c>
      <c r="AB51" s="33" t="s">
        <v>110</v>
      </c>
      <c r="AC51" s="12">
        <v>42948</v>
      </c>
      <c r="AD51" s="12">
        <v>44773</v>
      </c>
      <c r="AE51" s="24">
        <f t="shared" si="2"/>
        <v>61</v>
      </c>
      <c r="AF51" s="23" t="str">
        <f t="shared" si="3"/>
        <v>Meses</v>
      </c>
      <c r="AG51" s="28" t="s">
        <v>6</v>
      </c>
      <c r="AH51" s="50" t="s">
        <v>165</v>
      </c>
      <c r="AI51" s="43">
        <v>81784</v>
      </c>
    </row>
    <row r="52" spans="1:35" s="18" customFormat="1" ht="36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27" t="s">
        <v>102</v>
      </c>
      <c r="AB52" s="33" t="s">
        <v>55</v>
      </c>
      <c r="AC52" s="12">
        <v>42948</v>
      </c>
      <c r="AD52" s="12">
        <v>44773</v>
      </c>
      <c r="AE52" s="24">
        <f t="shared" si="2"/>
        <v>61</v>
      </c>
      <c r="AF52" s="23" t="str">
        <f t="shared" si="3"/>
        <v>Meses</v>
      </c>
      <c r="AG52" s="34" t="s">
        <v>6</v>
      </c>
      <c r="AH52" s="50" t="s">
        <v>165</v>
      </c>
      <c r="AI52" s="43">
        <v>38899.5</v>
      </c>
    </row>
    <row r="53" spans="1:35" s="18" customFormat="1" ht="36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27" t="s">
        <v>137</v>
      </c>
      <c r="AB53" s="33" t="s">
        <v>37</v>
      </c>
      <c r="AC53" s="12">
        <v>42948</v>
      </c>
      <c r="AD53" s="12">
        <v>44773</v>
      </c>
      <c r="AE53" s="24">
        <f t="shared" si="2"/>
        <v>61</v>
      </c>
      <c r="AF53" s="23" t="str">
        <f t="shared" si="3"/>
        <v>Meses</v>
      </c>
      <c r="AG53" s="34" t="s">
        <v>6</v>
      </c>
      <c r="AH53" s="50" t="s">
        <v>165</v>
      </c>
      <c r="AI53" s="43">
        <v>160248.51</v>
      </c>
    </row>
    <row r="54" spans="1:35" s="18" customFormat="1" ht="36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27" t="s">
        <v>49</v>
      </c>
      <c r="AB54" s="33" t="s">
        <v>37</v>
      </c>
      <c r="AC54" s="12">
        <v>42948</v>
      </c>
      <c r="AD54" s="12">
        <v>44773</v>
      </c>
      <c r="AE54" s="24">
        <f t="shared" si="2"/>
        <v>61</v>
      </c>
      <c r="AF54" s="23" t="str">
        <f t="shared" si="3"/>
        <v>Meses</v>
      </c>
      <c r="AG54" s="34" t="s">
        <v>6</v>
      </c>
      <c r="AH54" s="50" t="s">
        <v>165</v>
      </c>
      <c r="AI54" s="43">
        <v>121140.01</v>
      </c>
    </row>
    <row r="55" spans="1:35" s="18" customFormat="1" ht="36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27" t="s">
        <v>38</v>
      </c>
      <c r="AB55" s="33" t="s">
        <v>39</v>
      </c>
      <c r="AC55" s="12">
        <v>42948</v>
      </c>
      <c r="AD55" s="12">
        <v>44773</v>
      </c>
      <c r="AE55" s="24">
        <f t="shared" si="2"/>
        <v>61</v>
      </c>
      <c r="AF55" s="23" t="str">
        <f t="shared" si="3"/>
        <v>Meses</v>
      </c>
      <c r="AG55" s="34" t="s">
        <v>6</v>
      </c>
      <c r="AH55" s="50" t="s">
        <v>165</v>
      </c>
      <c r="AI55" s="43">
        <v>45312</v>
      </c>
    </row>
    <row r="56" spans="1:35" s="18" customFormat="1" ht="36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27" t="s">
        <v>99</v>
      </c>
      <c r="AB56" s="33" t="s">
        <v>32</v>
      </c>
      <c r="AC56" s="12">
        <v>42948</v>
      </c>
      <c r="AD56" s="12">
        <v>44773</v>
      </c>
      <c r="AE56" s="24">
        <f t="shared" si="2"/>
        <v>61</v>
      </c>
      <c r="AF56" s="23" t="str">
        <f t="shared" si="3"/>
        <v>Meses</v>
      </c>
      <c r="AG56" s="34" t="s">
        <v>6</v>
      </c>
      <c r="AH56" s="50" t="s">
        <v>165</v>
      </c>
      <c r="AI56" s="43">
        <v>74114.5</v>
      </c>
    </row>
    <row r="57" spans="1:35" s="18" customFormat="1" ht="36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27" t="s">
        <v>47</v>
      </c>
      <c r="AB57" s="33" t="s">
        <v>48</v>
      </c>
      <c r="AC57" s="12">
        <v>42948</v>
      </c>
      <c r="AD57" s="12">
        <v>44773</v>
      </c>
      <c r="AE57" s="24">
        <f t="shared" si="2"/>
        <v>61</v>
      </c>
      <c r="AF57" s="23" t="str">
        <f t="shared" si="3"/>
        <v>Meses</v>
      </c>
      <c r="AG57" s="34" t="s">
        <v>6</v>
      </c>
      <c r="AH57" s="50" t="s">
        <v>165</v>
      </c>
      <c r="AI57" s="43">
        <v>59887</v>
      </c>
    </row>
    <row r="58" spans="1:35" s="18" customFormat="1" ht="36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27" t="s">
        <v>47</v>
      </c>
      <c r="AB58" s="33" t="s">
        <v>61</v>
      </c>
      <c r="AC58" s="12">
        <v>42948</v>
      </c>
      <c r="AD58" s="12">
        <v>44773</v>
      </c>
      <c r="AE58" s="24">
        <f t="shared" si="2"/>
        <v>61</v>
      </c>
      <c r="AF58" s="23" t="str">
        <f t="shared" si="3"/>
        <v>Meses</v>
      </c>
      <c r="AG58" s="28" t="s">
        <v>6</v>
      </c>
      <c r="AH58" s="50" t="s">
        <v>165</v>
      </c>
      <c r="AI58" s="43">
        <v>5368.5</v>
      </c>
    </row>
    <row r="59" spans="1:35" s="18" customFormat="1" ht="36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27" t="s">
        <v>130</v>
      </c>
      <c r="AB59" s="33" t="s">
        <v>95</v>
      </c>
      <c r="AC59" s="12">
        <v>42948</v>
      </c>
      <c r="AD59" s="12">
        <v>44773</v>
      </c>
      <c r="AE59" s="24">
        <f t="shared" si="2"/>
        <v>61</v>
      </c>
      <c r="AF59" s="23" t="str">
        <f t="shared" si="3"/>
        <v>Meses</v>
      </c>
      <c r="AG59" s="34" t="s">
        <v>6</v>
      </c>
      <c r="AH59" s="50" t="s">
        <v>165</v>
      </c>
      <c r="AI59" s="43">
        <v>38350</v>
      </c>
    </row>
    <row r="60" spans="1:35" s="18" customFormat="1" ht="36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27" t="s">
        <v>44</v>
      </c>
      <c r="AB60" s="33" t="s">
        <v>43</v>
      </c>
      <c r="AC60" s="12">
        <v>42948</v>
      </c>
      <c r="AD60" s="12">
        <v>44773</v>
      </c>
      <c r="AE60" s="24">
        <f t="shared" si="2"/>
        <v>61</v>
      </c>
      <c r="AF60" s="23" t="str">
        <f t="shared" si="3"/>
        <v>Meses</v>
      </c>
      <c r="AG60" s="34" t="s">
        <v>6</v>
      </c>
      <c r="AH60" s="50" t="s">
        <v>165</v>
      </c>
      <c r="AI60" s="43">
        <v>531112</v>
      </c>
    </row>
    <row r="61" spans="1:35" s="18" customFormat="1" ht="36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27" t="s">
        <v>30</v>
      </c>
      <c r="AB61" s="33" t="s">
        <v>31</v>
      </c>
      <c r="AC61" s="12">
        <v>42948</v>
      </c>
      <c r="AD61" s="12">
        <v>44773</v>
      </c>
      <c r="AE61" s="24">
        <f t="shared" si="2"/>
        <v>61</v>
      </c>
      <c r="AF61" s="23" t="str">
        <f t="shared" si="3"/>
        <v>Meses</v>
      </c>
      <c r="AG61" s="34" t="s">
        <v>6</v>
      </c>
      <c r="AH61" s="50" t="s">
        <v>165</v>
      </c>
      <c r="AI61" s="43">
        <v>243212</v>
      </c>
    </row>
    <row r="62" spans="1:35" s="18" customFormat="1" ht="36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27" t="s">
        <v>81</v>
      </c>
      <c r="AB62" s="33" t="s">
        <v>46</v>
      </c>
      <c r="AC62" s="12">
        <v>42948</v>
      </c>
      <c r="AD62" s="12">
        <v>44773</v>
      </c>
      <c r="AE62" s="24">
        <f t="shared" si="2"/>
        <v>61</v>
      </c>
      <c r="AF62" s="23" t="str">
        <f t="shared" si="3"/>
        <v>Meses</v>
      </c>
      <c r="AG62" s="34" t="s">
        <v>6</v>
      </c>
      <c r="AH62" s="50" t="s">
        <v>165</v>
      </c>
      <c r="AI62" s="43">
        <v>47641</v>
      </c>
    </row>
    <row r="63" spans="1:35" s="18" customFormat="1" ht="39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49" t="s">
        <v>126</v>
      </c>
      <c r="AB63" s="33" t="s">
        <v>37</v>
      </c>
      <c r="AC63" s="12">
        <v>42948</v>
      </c>
      <c r="AD63" s="12">
        <v>44773</v>
      </c>
      <c r="AE63" s="24">
        <f t="shared" si="2"/>
        <v>61</v>
      </c>
      <c r="AF63" s="23" t="str">
        <f t="shared" si="3"/>
        <v>Meses</v>
      </c>
      <c r="AG63" s="34" t="s">
        <v>6</v>
      </c>
      <c r="AH63" s="50" t="s">
        <v>165</v>
      </c>
      <c r="AI63" s="43">
        <v>139936.99</v>
      </c>
    </row>
    <row r="64" spans="1:35" s="18" customFormat="1" ht="45.75" customHeight="1" x14ac:dyDescent="0.25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27" t="s">
        <v>84</v>
      </c>
      <c r="AB64" s="41" t="s">
        <v>85</v>
      </c>
      <c r="AC64" s="26">
        <v>42948</v>
      </c>
      <c r="AD64" s="26">
        <v>43312</v>
      </c>
      <c r="AE64" s="24">
        <f t="shared" si="2"/>
        <v>12</v>
      </c>
      <c r="AF64" s="23" t="str">
        <f t="shared" si="3"/>
        <v>Meses</v>
      </c>
      <c r="AG64" s="28" t="s">
        <v>6</v>
      </c>
      <c r="AH64" s="50" t="s">
        <v>190</v>
      </c>
      <c r="AI64" s="43">
        <v>41924</v>
      </c>
    </row>
    <row r="65" spans="1:35" s="18" customFormat="1" ht="36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27" t="s">
        <v>97</v>
      </c>
      <c r="AB65" s="33" t="s">
        <v>50</v>
      </c>
      <c r="AC65" s="12">
        <v>42948</v>
      </c>
      <c r="AD65" s="12">
        <v>44773</v>
      </c>
      <c r="AE65" s="24">
        <f t="shared" si="2"/>
        <v>61</v>
      </c>
      <c r="AF65" s="23" t="str">
        <f t="shared" si="3"/>
        <v>Meses</v>
      </c>
      <c r="AG65" s="34" t="s">
        <v>6</v>
      </c>
      <c r="AH65" s="50" t="s">
        <v>165</v>
      </c>
      <c r="AI65" s="43">
        <v>52755.5</v>
      </c>
    </row>
    <row r="66" spans="1:35" s="18" customFormat="1" ht="36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49" t="s">
        <v>67</v>
      </c>
      <c r="AB66" s="37" t="s">
        <v>72</v>
      </c>
      <c r="AC66" s="12">
        <v>42948</v>
      </c>
      <c r="AD66" s="12">
        <v>44773</v>
      </c>
      <c r="AE66" s="24">
        <f t="shared" si="2"/>
        <v>61</v>
      </c>
      <c r="AF66" s="23" t="str">
        <f t="shared" si="3"/>
        <v>Meses</v>
      </c>
      <c r="AG66" s="34" t="s">
        <v>6</v>
      </c>
      <c r="AH66" s="50" t="s">
        <v>165</v>
      </c>
      <c r="AI66" s="43">
        <v>83850</v>
      </c>
    </row>
    <row r="67" spans="1:35" s="18" customFormat="1" ht="50.25" customHeight="1" x14ac:dyDescent="0.25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41" t="s">
        <v>209</v>
      </c>
      <c r="AB67" s="55" t="s">
        <v>115</v>
      </c>
      <c r="AC67" s="26">
        <v>42948</v>
      </c>
      <c r="AD67" s="26">
        <v>43373</v>
      </c>
      <c r="AE67" s="24">
        <f t="shared" si="2"/>
        <v>14</v>
      </c>
      <c r="AF67" s="23" t="str">
        <f t="shared" si="3"/>
        <v>Meses</v>
      </c>
      <c r="AG67" s="28" t="s">
        <v>6</v>
      </c>
      <c r="AH67" s="50" t="s">
        <v>190</v>
      </c>
      <c r="AI67" s="43">
        <v>38612.1</v>
      </c>
    </row>
    <row r="68" spans="1:35" s="18" customFormat="1" ht="44.2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27" t="s">
        <v>132</v>
      </c>
      <c r="AB68" s="27" t="s">
        <v>64</v>
      </c>
      <c r="AC68" s="26">
        <v>42948</v>
      </c>
      <c r="AD68" s="26">
        <v>43312</v>
      </c>
      <c r="AE68" s="24">
        <f t="shared" si="2"/>
        <v>12</v>
      </c>
      <c r="AF68" s="23" t="str">
        <f t="shared" si="3"/>
        <v>Meses</v>
      </c>
      <c r="AG68" s="28" t="s">
        <v>6</v>
      </c>
      <c r="AH68" s="50" t="s">
        <v>190</v>
      </c>
      <c r="AI68" s="43">
        <v>17440</v>
      </c>
    </row>
    <row r="69" spans="1:35" s="18" customFormat="1" ht="47.25" customHeight="1" x14ac:dyDescent="0.25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27" t="s">
        <v>121</v>
      </c>
      <c r="AB69" s="27" t="s">
        <v>158</v>
      </c>
      <c r="AC69" s="26">
        <v>42948</v>
      </c>
      <c r="AD69" s="26">
        <v>43312</v>
      </c>
      <c r="AE69" s="24">
        <f t="shared" si="2"/>
        <v>12</v>
      </c>
      <c r="AF69" s="23" t="str">
        <f t="shared" si="3"/>
        <v>Meses</v>
      </c>
      <c r="AG69" s="28" t="s">
        <v>6</v>
      </c>
      <c r="AH69" s="50" t="s">
        <v>190</v>
      </c>
      <c r="AI69" s="43">
        <v>61499.77</v>
      </c>
    </row>
    <row r="70" spans="1:35" s="18" customFormat="1" ht="48" customHeight="1" x14ac:dyDescent="0.25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27" t="s">
        <v>182</v>
      </c>
      <c r="AB70" s="27" t="s">
        <v>77</v>
      </c>
      <c r="AC70" s="26">
        <v>42948</v>
      </c>
      <c r="AD70" s="26">
        <v>43313</v>
      </c>
      <c r="AE70" s="24">
        <f t="shared" si="2"/>
        <v>12</v>
      </c>
      <c r="AF70" s="23" t="str">
        <f t="shared" si="3"/>
        <v>Meses</v>
      </c>
      <c r="AG70" s="28" t="s">
        <v>6</v>
      </c>
      <c r="AH70" s="50" t="s">
        <v>190</v>
      </c>
      <c r="AI70" s="43">
        <v>224105.42</v>
      </c>
    </row>
    <row r="71" spans="1:35" s="18" customFormat="1" ht="48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7" t="s">
        <v>24</v>
      </c>
      <c r="AB71" s="27" t="s">
        <v>80</v>
      </c>
      <c r="AC71" s="26">
        <v>42948</v>
      </c>
      <c r="AD71" s="26">
        <v>43677</v>
      </c>
      <c r="AE71" s="24">
        <f t="shared" si="2"/>
        <v>24</v>
      </c>
      <c r="AF71" s="23" t="str">
        <f t="shared" si="3"/>
        <v>Meses</v>
      </c>
      <c r="AG71" s="28" t="s">
        <v>6</v>
      </c>
      <c r="AH71" s="50" t="s">
        <v>165</v>
      </c>
      <c r="AI71" s="43">
        <v>37911.660000000003</v>
      </c>
    </row>
    <row r="72" spans="1:35" s="18" customFormat="1" ht="55.5" customHeight="1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41" t="s">
        <v>101</v>
      </c>
      <c r="AB72" s="49" t="s">
        <v>150</v>
      </c>
      <c r="AC72" s="26">
        <v>42948</v>
      </c>
      <c r="AD72" s="26">
        <v>43343</v>
      </c>
      <c r="AE72" s="24">
        <f t="shared" si="2"/>
        <v>13</v>
      </c>
      <c r="AF72" s="23" t="str">
        <f t="shared" si="3"/>
        <v>Meses</v>
      </c>
      <c r="AG72" s="28" t="s">
        <v>6</v>
      </c>
      <c r="AH72" s="50" t="s">
        <v>190</v>
      </c>
      <c r="AI72" s="43">
        <v>31312</v>
      </c>
    </row>
    <row r="73" spans="1:35" s="18" customFormat="1" ht="46.5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7" t="s">
        <v>76</v>
      </c>
      <c r="AB73" s="27" t="s">
        <v>157</v>
      </c>
      <c r="AC73" s="26">
        <v>42948</v>
      </c>
      <c r="AD73" s="26">
        <v>43312</v>
      </c>
      <c r="AE73" s="24">
        <f t="shared" si="2"/>
        <v>12</v>
      </c>
      <c r="AF73" s="23" t="str">
        <f t="shared" si="3"/>
        <v>Meses</v>
      </c>
      <c r="AG73" s="28" t="s">
        <v>6</v>
      </c>
      <c r="AH73" s="50" t="s">
        <v>190</v>
      </c>
      <c r="AI73" s="43">
        <v>14943.6</v>
      </c>
    </row>
    <row r="74" spans="1:35" s="18" customFormat="1" ht="47.25" customHeight="1" x14ac:dyDescent="0.25">
      <c r="A74" s="27"/>
      <c r="B74" s="16"/>
      <c r="C74" s="16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27" t="s">
        <v>27</v>
      </c>
      <c r="AB74" s="33" t="s">
        <v>156</v>
      </c>
      <c r="AC74" s="12">
        <v>42948</v>
      </c>
      <c r="AD74" s="12">
        <v>44773</v>
      </c>
      <c r="AE74" s="24">
        <f t="shared" si="2"/>
        <v>61</v>
      </c>
      <c r="AF74" s="23" t="str">
        <f t="shared" si="3"/>
        <v>Meses</v>
      </c>
      <c r="AG74" s="34" t="s">
        <v>6</v>
      </c>
      <c r="AH74" s="50" t="s">
        <v>165</v>
      </c>
      <c r="AI74" s="43">
        <v>24849.96</v>
      </c>
    </row>
    <row r="75" spans="1:35" s="18" customFormat="1" ht="4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27" t="s">
        <v>62</v>
      </c>
      <c r="AB75" s="49" t="s">
        <v>79</v>
      </c>
      <c r="AC75" s="26">
        <v>42948</v>
      </c>
      <c r="AD75" s="26">
        <v>43312</v>
      </c>
      <c r="AE75" s="24">
        <f t="shared" si="2"/>
        <v>12</v>
      </c>
      <c r="AF75" s="23" t="str">
        <f t="shared" si="3"/>
        <v>Meses</v>
      </c>
      <c r="AG75" s="28" t="s">
        <v>6</v>
      </c>
      <c r="AH75" s="50" t="s">
        <v>190</v>
      </c>
      <c r="AI75" s="43">
        <v>6400</v>
      </c>
    </row>
    <row r="76" spans="1:35" s="18" customFormat="1" ht="36" customHeight="1" x14ac:dyDescent="0.25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27" t="s">
        <v>74</v>
      </c>
      <c r="AB76" s="41" t="s">
        <v>75</v>
      </c>
      <c r="AC76" s="26">
        <v>42948</v>
      </c>
      <c r="AD76" s="26">
        <v>43312</v>
      </c>
      <c r="AE76" s="24">
        <f t="shared" ref="AE76:AE126" si="4">IFERROR(ROUND((AD76-AC76)/30,0),"-")</f>
        <v>12</v>
      </c>
      <c r="AF76" s="23" t="str">
        <f t="shared" ref="AF76:AF126" si="5">IF(AE76=1,"Mês","Meses")</f>
        <v>Meses</v>
      </c>
      <c r="AG76" s="28" t="s">
        <v>6</v>
      </c>
      <c r="AH76" s="50" t="s">
        <v>190</v>
      </c>
      <c r="AI76" s="43">
        <v>31656.48</v>
      </c>
    </row>
    <row r="77" spans="1:35" s="18" customFormat="1" ht="45.75" customHeight="1" x14ac:dyDescent="0.25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27" t="s">
        <v>207</v>
      </c>
      <c r="AB77" s="49" t="s">
        <v>114</v>
      </c>
      <c r="AC77" s="26">
        <v>42948</v>
      </c>
      <c r="AD77" s="26">
        <v>43312</v>
      </c>
      <c r="AE77" s="24">
        <f t="shared" si="4"/>
        <v>12</v>
      </c>
      <c r="AF77" s="23" t="str">
        <f t="shared" si="5"/>
        <v>Meses</v>
      </c>
      <c r="AG77" s="28" t="s">
        <v>6</v>
      </c>
      <c r="AH77" s="50" t="s">
        <v>190</v>
      </c>
      <c r="AI77" s="43">
        <v>29718</v>
      </c>
    </row>
    <row r="78" spans="1:35" s="18" customFormat="1" ht="50.2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27" t="s">
        <v>22</v>
      </c>
      <c r="AB78" s="49" t="s">
        <v>155</v>
      </c>
      <c r="AC78" s="26">
        <v>42948</v>
      </c>
      <c r="AD78" s="26">
        <v>43312</v>
      </c>
      <c r="AE78" s="24">
        <f t="shared" si="4"/>
        <v>12</v>
      </c>
      <c r="AF78" s="23" t="str">
        <f t="shared" si="5"/>
        <v>Meses</v>
      </c>
      <c r="AG78" s="28" t="s">
        <v>6</v>
      </c>
      <c r="AH78" s="50" t="s">
        <v>190</v>
      </c>
      <c r="AI78" s="43">
        <v>25680</v>
      </c>
    </row>
    <row r="79" spans="1:35" s="18" customFormat="1" ht="47.25" customHeight="1" x14ac:dyDescent="0.25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27" t="s">
        <v>141</v>
      </c>
      <c r="AB79" s="49" t="s">
        <v>154</v>
      </c>
      <c r="AC79" s="26">
        <v>42948</v>
      </c>
      <c r="AD79" s="26">
        <v>43190</v>
      </c>
      <c r="AE79" s="24">
        <f t="shared" si="4"/>
        <v>8</v>
      </c>
      <c r="AF79" s="23" t="str">
        <f t="shared" si="5"/>
        <v>Meses</v>
      </c>
      <c r="AG79" s="28" t="s">
        <v>6</v>
      </c>
      <c r="AH79" s="50" t="s">
        <v>190</v>
      </c>
      <c r="AI79" s="43">
        <v>2418.12</v>
      </c>
    </row>
    <row r="80" spans="1:35" s="18" customFormat="1" ht="39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27" t="s">
        <v>116</v>
      </c>
      <c r="AB80" s="33" t="s">
        <v>134</v>
      </c>
      <c r="AC80" s="12">
        <v>42948</v>
      </c>
      <c r="AD80" s="12">
        <v>44773</v>
      </c>
      <c r="AE80" s="24">
        <f t="shared" si="4"/>
        <v>61</v>
      </c>
      <c r="AF80" s="23" t="str">
        <f t="shared" si="5"/>
        <v>Meses</v>
      </c>
      <c r="AG80" s="34" t="s">
        <v>6</v>
      </c>
      <c r="AH80" s="50" t="s">
        <v>165</v>
      </c>
      <c r="AI80" s="43">
        <v>27372.31</v>
      </c>
    </row>
    <row r="81" spans="1:35" s="18" customFormat="1" ht="48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27" t="s">
        <v>117</v>
      </c>
      <c r="AB81" s="33" t="s">
        <v>142</v>
      </c>
      <c r="AC81" s="12">
        <v>42948</v>
      </c>
      <c r="AD81" s="12">
        <v>44773</v>
      </c>
      <c r="AE81" s="24">
        <f t="shared" si="4"/>
        <v>61</v>
      </c>
      <c r="AF81" s="23" t="str">
        <f t="shared" si="5"/>
        <v>Meses</v>
      </c>
      <c r="AG81" s="34" t="s">
        <v>6</v>
      </c>
      <c r="AH81" s="50" t="s">
        <v>165</v>
      </c>
      <c r="AI81" s="43">
        <v>340930.77</v>
      </c>
    </row>
    <row r="82" spans="1:35" s="18" customFormat="1" ht="39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27" t="s">
        <v>118</v>
      </c>
      <c r="AB82" s="33" t="s">
        <v>135</v>
      </c>
      <c r="AC82" s="12">
        <v>42948</v>
      </c>
      <c r="AD82" s="12">
        <v>44773</v>
      </c>
      <c r="AE82" s="24">
        <f t="shared" si="4"/>
        <v>61</v>
      </c>
      <c r="AF82" s="23" t="str">
        <f t="shared" si="5"/>
        <v>Meses</v>
      </c>
      <c r="AG82" s="34" t="s">
        <v>6</v>
      </c>
      <c r="AH82" s="50" t="s">
        <v>165</v>
      </c>
      <c r="AI82" s="43">
        <v>23142.07</v>
      </c>
    </row>
    <row r="83" spans="1:35" s="18" customFormat="1" ht="39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27" t="s">
        <v>113</v>
      </c>
      <c r="AB83" s="33" t="s">
        <v>143</v>
      </c>
      <c r="AC83" s="12">
        <v>42948</v>
      </c>
      <c r="AD83" s="12">
        <v>44773</v>
      </c>
      <c r="AE83" s="24">
        <f t="shared" si="4"/>
        <v>61</v>
      </c>
      <c r="AF83" s="23" t="str">
        <f t="shared" si="5"/>
        <v>Meses</v>
      </c>
      <c r="AG83" s="34" t="s">
        <v>6</v>
      </c>
      <c r="AH83" s="50" t="s">
        <v>165</v>
      </c>
      <c r="AI83" s="43">
        <v>28791.69</v>
      </c>
    </row>
    <row r="84" spans="1:35" s="18" customFormat="1" ht="39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27" t="s">
        <v>113</v>
      </c>
      <c r="AB84" s="33" t="s">
        <v>143</v>
      </c>
      <c r="AC84" s="12">
        <v>42948</v>
      </c>
      <c r="AD84" s="12">
        <v>44773</v>
      </c>
      <c r="AE84" s="24">
        <f t="shared" si="4"/>
        <v>61</v>
      </c>
      <c r="AF84" s="23" t="str">
        <f t="shared" si="5"/>
        <v>Meses</v>
      </c>
      <c r="AG84" s="34" t="s">
        <v>6</v>
      </c>
      <c r="AH84" s="50" t="s">
        <v>165</v>
      </c>
      <c r="AI84" s="43">
        <v>28800.45</v>
      </c>
    </row>
    <row r="85" spans="1:35" s="18" customFormat="1" ht="39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27" t="s">
        <v>119</v>
      </c>
      <c r="AB85" s="33" t="s">
        <v>144</v>
      </c>
      <c r="AC85" s="12">
        <v>42948</v>
      </c>
      <c r="AD85" s="12">
        <v>44773</v>
      </c>
      <c r="AE85" s="24">
        <f t="shared" si="4"/>
        <v>61</v>
      </c>
      <c r="AF85" s="23" t="str">
        <f t="shared" si="5"/>
        <v>Meses</v>
      </c>
      <c r="AG85" s="34" t="s">
        <v>6</v>
      </c>
      <c r="AH85" s="50" t="s">
        <v>165</v>
      </c>
      <c r="AI85" s="43">
        <v>22677.64</v>
      </c>
    </row>
    <row r="86" spans="1:35" s="18" customFormat="1" ht="47.2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55" t="s">
        <v>127</v>
      </c>
      <c r="AB86" s="41" t="s">
        <v>129</v>
      </c>
      <c r="AC86" s="26">
        <v>42963</v>
      </c>
      <c r="AD86" s="26">
        <v>43327</v>
      </c>
      <c r="AE86" s="24">
        <f t="shared" si="4"/>
        <v>12</v>
      </c>
      <c r="AF86" s="23" t="str">
        <f t="shared" si="5"/>
        <v>Meses</v>
      </c>
      <c r="AG86" s="28" t="s">
        <v>128</v>
      </c>
      <c r="AH86" s="50" t="s">
        <v>190</v>
      </c>
      <c r="AI86" s="43">
        <v>0</v>
      </c>
    </row>
    <row r="87" spans="1:35" s="18" customFormat="1" ht="39.75" customHeight="1" x14ac:dyDescent="0.25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49" t="s">
        <v>68</v>
      </c>
      <c r="AB87" s="55" t="s">
        <v>98</v>
      </c>
      <c r="AC87" s="26">
        <v>42979</v>
      </c>
      <c r="AD87" s="26">
        <v>43343</v>
      </c>
      <c r="AE87" s="24">
        <f t="shared" si="4"/>
        <v>12</v>
      </c>
      <c r="AF87" s="23" t="str">
        <f t="shared" si="5"/>
        <v>Meses</v>
      </c>
      <c r="AG87" s="28" t="s">
        <v>6</v>
      </c>
      <c r="AH87" s="50" t="s">
        <v>190</v>
      </c>
      <c r="AI87" s="43">
        <v>1460</v>
      </c>
    </row>
    <row r="88" spans="1:35" s="18" customFormat="1" ht="43.5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27" t="s">
        <v>152</v>
      </c>
      <c r="AB88" s="27" t="s">
        <v>153</v>
      </c>
      <c r="AC88" s="26">
        <v>42997</v>
      </c>
      <c r="AD88" s="26">
        <v>43361</v>
      </c>
      <c r="AE88" s="24">
        <f t="shared" si="4"/>
        <v>12</v>
      </c>
      <c r="AF88" s="23" t="str">
        <f t="shared" si="5"/>
        <v>Meses</v>
      </c>
      <c r="AG88" s="28" t="s">
        <v>6</v>
      </c>
      <c r="AH88" s="50" t="s">
        <v>190</v>
      </c>
      <c r="AI88" s="43">
        <v>6299.1</v>
      </c>
    </row>
    <row r="89" spans="1:35" s="18" customFormat="1" ht="44.2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27" t="s">
        <v>145</v>
      </c>
      <c r="AB89" s="27" t="s">
        <v>146</v>
      </c>
      <c r="AC89" s="26">
        <v>43018</v>
      </c>
      <c r="AD89" s="26">
        <v>43373</v>
      </c>
      <c r="AE89" s="24">
        <f t="shared" si="4"/>
        <v>12</v>
      </c>
      <c r="AF89" s="23" t="str">
        <f t="shared" si="5"/>
        <v>Meses</v>
      </c>
      <c r="AG89" s="28" t="s">
        <v>6</v>
      </c>
      <c r="AH89" s="50" t="s">
        <v>190</v>
      </c>
      <c r="AI89" s="43">
        <v>13000</v>
      </c>
    </row>
    <row r="90" spans="1:35" s="18" customFormat="1" ht="43.5" customHeight="1" x14ac:dyDescent="0.2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27" t="s">
        <v>108</v>
      </c>
      <c r="AB90" s="49" t="s">
        <v>109</v>
      </c>
      <c r="AC90" s="26">
        <v>43047</v>
      </c>
      <c r="AD90" s="26">
        <v>43228</v>
      </c>
      <c r="AE90" s="24">
        <f t="shared" si="4"/>
        <v>6</v>
      </c>
      <c r="AF90" s="23" t="str">
        <f t="shared" si="5"/>
        <v>Meses</v>
      </c>
      <c r="AG90" s="28" t="s">
        <v>6</v>
      </c>
      <c r="AH90" s="50" t="s">
        <v>190</v>
      </c>
      <c r="AI90" s="43">
        <v>8740</v>
      </c>
    </row>
    <row r="91" spans="1:35" s="18" customFormat="1" ht="43.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27" t="s">
        <v>176</v>
      </c>
      <c r="AB91" s="49" t="s">
        <v>34</v>
      </c>
      <c r="AC91" s="12">
        <v>43082</v>
      </c>
      <c r="AD91" s="12">
        <v>44773</v>
      </c>
      <c r="AE91" s="24">
        <f t="shared" ref="AE91" si="6">IFERROR(ROUND((AD91-AC91)/30,0),"-")</f>
        <v>56</v>
      </c>
      <c r="AF91" s="23" t="str">
        <f t="shared" ref="AF91" si="7">IF(AE91=1,"Mês","Meses")</f>
        <v>Meses</v>
      </c>
      <c r="AG91" s="34" t="s">
        <v>6</v>
      </c>
      <c r="AH91" s="50" t="s">
        <v>165</v>
      </c>
      <c r="AI91" s="43">
        <v>56404.01</v>
      </c>
    </row>
    <row r="92" spans="1:35" s="18" customFormat="1" ht="36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27" t="s">
        <v>147</v>
      </c>
      <c r="AB92" s="33" t="s">
        <v>36</v>
      </c>
      <c r="AC92" s="12">
        <v>43070</v>
      </c>
      <c r="AD92" s="12">
        <v>44773</v>
      </c>
      <c r="AE92" s="24">
        <f t="shared" si="4"/>
        <v>57</v>
      </c>
      <c r="AF92" s="23" t="str">
        <f t="shared" si="5"/>
        <v>Meses</v>
      </c>
      <c r="AG92" s="34" t="s">
        <v>6</v>
      </c>
      <c r="AH92" s="50" t="s">
        <v>165</v>
      </c>
      <c r="AI92" s="43">
        <v>52142.5</v>
      </c>
    </row>
    <row r="93" spans="1:35" s="18" customFormat="1" ht="47.2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27" t="s">
        <v>149</v>
      </c>
      <c r="AB93" s="27" t="s">
        <v>138</v>
      </c>
      <c r="AC93" s="26">
        <v>43066</v>
      </c>
      <c r="AD93" s="26">
        <v>43117</v>
      </c>
      <c r="AE93" s="24">
        <f t="shared" si="4"/>
        <v>2</v>
      </c>
      <c r="AF93" s="23" t="str">
        <f t="shared" si="5"/>
        <v>Meses</v>
      </c>
      <c r="AG93" s="28" t="s">
        <v>9</v>
      </c>
      <c r="AH93" s="50" t="s">
        <v>190</v>
      </c>
      <c r="AI93" s="43">
        <v>2800</v>
      </c>
    </row>
    <row r="94" spans="1:35" ht="36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27" t="s">
        <v>175</v>
      </c>
      <c r="AB94" s="27" t="s">
        <v>32</v>
      </c>
      <c r="AC94" s="26">
        <v>43165</v>
      </c>
      <c r="AD94" s="26">
        <v>43250</v>
      </c>
      <c r="AE94" s="24">
        <f t="shared" si="4"/>
        <v>3</v>
      </c>
      <c r="AF94" s="23" t="str">
        <f t="shared" si="5"/>
        <v>Meses</v>
      </c>
      <c r="AG94" s="28" t="s">
        <v>6</v>
      </c>
      <c r="AH94" s="2" t="s">
        <v>190</v>
      </c>
      <c r="AI94" s="43">
        <v>18941.5</v>
      </c>
    </row>
    <row r="95" spans="1:35" s="18" customFormat="1" ht="36" customHeight="1" x14ac:dyDescent="0.25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27" t="s">
        <v>160</v>
      </c>
      <c r="AB95" s="27" t="s">
        <v>138</v>
      </c>
      <c r="AC95" s="26">
        <v>43193</v>
      </c>
      <c r="AD95" s="26">
        <v>43239</v>
      </c>
      <c r="AE95" s="24">
        <f t="shared" si="4"/>
        <v>2</v>
      </c>
      <c r="AF95" s="23" t="str">
        <f t="shared" si="5"/>
        <v>Meses</v>
      </c>
      <c r="AG95" s="28" t="s">
        <v>9</v>
      </c>
      <c r="AH95" s="50" t="s">
        <v>190</v>
      </c>
      <c r="AI95" s="43">
        <v>3890</v>
      </c>
    </row>
    <row r="96" spans="1:35" ht="47.25" customHeight="1" x14ac:dyDescent="0.25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27" t="s">
        <v>164</v>
      </c>
      <c r="AB96" s="33" t="s">
        <v>55</v>
      </c>
      <c r="AC96" s="26">
        <v>43172</v>
      </c>
      <c r="AD96" s="26">
        <v>44773</v>
      </c>
      <c r="AE96" s="24"/>
      <c r="AF96" s="23"/>
      <c r="AG96" s="34" t="s">
        <v>6</v>
      </c>
      <c r="AH96" s="2" t="s">
        <v>165</v>
      </c>
      <c r="AI96" s="43">
        <v>37199.5</v>
      </c>
    </row>
    <row r="97" spans="1:35" ht="47.25" customHeight="1" x14ac:dyDescent="0.25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27" t="s">
        <v>210</v>
      </c>
      <c r="AB97" s="27" t="s">
        <v>166</v>
      </c>
      <c r="AC97" s="26">
        <v>43167</v>
      </c>
      <c r="AD97" s="26">
        <v>43343</v>
      </c>
      <c r="AE97" s="24"/>
      <c r="AF97" s="23"/>
      <c r="AG97" s="28" t="s">
        <v>6</v>
      </c>
      <c r="AH97" s="2" t="s">
        <v>190</v>
      </c>
      <c r="AI97" s="43">
        <v>30242</v>
      </c>
    </row>
    <row r="98" spans="1:35" ht="46.5" customHeight="1" x14ac:dyDescent="0.25">
      <c r="A98" s="10" t="s">
        <v>162</v>
      </c>
      <c r="B98" s="31" t="s">
        <v>163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27" t="s">
        <v>211</v>
      </c>
      <c r="AB98" s="27" t="s">
        <v>161</v>
      </c>
      <c r="AC98" s="26">
        <v>43075</v>
      </c>
      <c r="AD98" s="26">
        <v>43228</v>
      </c>
      <c r="AE98" s="24">
        <f t="shared" si="4"/>
        <v>5</v>
      </c>
      <c r="AF98" s="23" t="str">
        <f t="shared" si="5"/>
        <v>Meses</v>
      </c>
      <c r="AG98" s="28" t="s">
        <v>6</v>
      </c>
      <c r="AH98" s="2" t="s">
        <v>190</v>
      </c>
      <c r="AI98" s="43">
        <v>10060</v>
      </c>
    </row>
    <row r="99" spans="1:35" s="18" customFormat="1" ht="47.2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27" t="s">
        <v>208</v>
      </c>
      <c r="AB99" s="37" t="s">
        <v>154</v>
      </c>
      <c r="AC99" s="12">
        <v>43191</v>
      </c>
      <c r="AD99" s="12">
        <v>43555</v>
      </c>
      <c r="AE99" s="24">
        <f t="shared" ref="AE99" si="8">IFERROR(ROUND((AD99-AC99)/30,0),"-")</f>
        <v>12</v>
      </c>
      <c r="AF99" s="23" t="str">
        <f t="shared" ref="AF99" si="9">IF(AE99=1,"Mês","Meses")</f>
        <v>Meses</v>
      </c>
      <c r="AG99" s="34" t="s">
        <v>6</v>
      </c>
      <c r="AH99" s="50" t="s">
        <v>165</v>
      </c>
      <c r="AI99" s="43">
        <v>6629.52</v>
      </c>
    </row>
    <row r="100" spans="1:35" ht="40.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27" t="s">
        <v>69</v>
      </c>
      <c r="AB100" s="27" t="s">
        <v>167</v>
      </c>
      <c r="AC100" s="26">
        <v>43230</v>
      </c>
      <c r="AD100" s="26">
        <v>43261</v>
      </c>
      <c r="AE100" s="24">
        <f t="shared" si="4"/>
        <v>1</v>
      </c>
      <c r="AF100" s="23" t="str">
        <f t="shared" si="5"/>
        <v>Mês</v>
      </c>
      <c r="AG100" s="13" t="s">
        <v>10</v>
      </c>
      <c r="AH100" s="2" t="s">
        <v>190</v>
      </c>
      <c r="AI100" s="43">
        <v>3000</v>
      </c>
    </row>
    <row r="101" spans="1:35" ht="46.5" customHeight="1" x14ac:dyDescent="0.25">
      <c r="A101" s="10" t="s">
        <v>162</v>
      </c>
      <c r="B101" s="31" t="s">
        <v>163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27" t="s">
        <v>168</v>
      </c>
      <c r="AB101" s="27" t="s">
        <v>161</v>
      </c>
      <c r="AC101" s="26">
        <v>43225</v>
      </c>
      <c r="AD101" s="26">
        <v>43349</v>
      </c>
      <c r="AE101" s="24">
        <f t="shared" ref="AE101" si="10">IFERROR(ROUND((AD101-AC101)/30,0),"-")</f>
        <v>4</v>
      </c>
      <c r="AF101" s="23" t="str">
        <f t="shared" ref="AF101" si="11">IF(AE101=1,"Mês","Meses")</f>
        <v>Meses</v>
      </c>
      <c r="AG101" s="28" t="s">
        <v>6</v>
      </c>
      <c r="AH101" s="2" t="s">
        <v>190</v>
      </c>
      <c r="AI101" s="43">
        <v>10907</v>
      </c>
    </row>
    <row r="102" spans="1:35" ht="36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27" t="s">
        <v>171</v>
      </c>
      <c r="AB102" s="11" t="s">
        <v>169</v>
      </c>
      <c r="AC102" s="26">
        <v>43222</v>
      </c>
      <c r="AD102" s="26">
        <v>44773</v>
      </c>
      <c r="AE102" s="24">
        <f t="shared" si="4"/>
        <v>52</v>
      </c>
      <c r="AF102" s="23" t="str">
        <f t="shared" si="5"/>
        <v>Meses</v>
      </c>
      <c r="AG102" s="13" t="s">
        <v>6</v>
      </c>
      <c r="AH102" s="2" t="s">
        <v>165</v>
      </c>
      <c r="AI102" s="43">
        <v>63252.5</v>
      </c>
    </row>
    <row r="103" spans="1:35" ht="36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27" t="s">
        <v>172</v>
      </c>
      <c r="AB103" s="11" t="s">
        <v>170</v>
      </c>
      <c r="AC103" s="26">
        <v>43222</v>
      </c>
      <c r="AD103" s="26">
        <v>44773</v>
      </c>
      <c r="AE103" s="24">
        <f t="shared" ref="AE103" si="12">IFERROR(ROUND((AD103-AC103)/30,0),"-")</f>
        <v>52</v>
      </c>
      <c r="AF103" s="23" t="str">
        <f t="shared" ref="AF103" si="13">IF(AE103=1,"Mês","Meses")</f>
        <v>Meses</v>
      </c>
      <c r="AG103" s="13" t="s">
        <v>6</v>
      </c>
      <c r="AH103" s="2" t="s">
        <v>165</v>
      </c>
      <c r="AI103" s="43">
        <v>116460</v>
      </c>
    </row>
    <row r="104" spans="1:35" ht="36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27" t="s">
        <v>173</v>
      </c>
      <c r="AB104" s="11" t="s">
        <v>174</v>
      </c>
      <c r="AC104" s="26">
        <v>43236</v>
      </c>
      <c r="AD104" s="26">
        <v>43252</v>
      </c>
      <c r="AE104" s="24">
        <f t="shared" ref="AE104:AE105" si="14">IFERROR(ROUND((AD104-AC104)/30,0),"-")</f>
        <v>1</v>
      </c>
      <c r="AF104" s="23" t="str">
        <f t="shared" ref="AF104:AF105" si="15">IF(AE104=1,"Mês","Meses")</f>
        <v>Mês</v>
      </c>
      <c r="AG104" s="13" t="s">
        <v>6</v>
      </c>
      <c r="AH104" s="2" t="s">
        <v>190</v>
      </c>
      <c r="AI104" s="43">
        <v>4484</v>
      </c>
    </row>
    <row r="105" spans="1:35" ht="36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27" t="s">
        <v>206</v>
      </c>
      <c r="AB105" s="49" t="s">
        <v>139</v>
      </c>
      <c r="AC105" s="26">
        <v>43221</v>
      </c>
      <c r="AD105" s="26">
        <v>43585</v>
      </c>
      <c r="AE105" s="24">
        <f t="shared" si="14"/>
        <v>12</v>
      </c>
      <c r="AF105" s="23" t="str">
        <f t="shared" si="15"/>
        <v>Meses</v>
      </c>
      <c r="AG105" s="28" t="s">
        <v>6</v>
      </c>
      <c r="AH105" s="50" t="s">
        <v>165</v>
      </c>
      <c r="AI105" s="43">
        <v>16624.439999999999</v>
      </c>
    </row>
    <row r="106" spans="1:35" ht="36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27" t="s">
        <v>151</v>
      </c>
      <c r="AB106" s="49" t="s">
        <v>111</v>
      </c>
      <c r="AC106" s="26">
        <v>43221</v>
      </c>
      <c r="AD106" s="26">
        <v>43585</v>
      </c>
      <c r="AE106" s="24">
        <f t="shared" ref="AE106" si="16">IFERROR(ROUND((AD106-AC106)/30,0),"-")</f>
        <v>12</v>
      </c>
      <c r="AF106" s="23" t="str">
        <f t="shared" ref="AF106" si="17">IF(AE106=1,"Mês","Meses")</f>
        <v>Meses</v>
      </c>
      <c r="AG106" s="28" t="s">
        <v>6</v>
      </c>
      <c r="AH106" s="50" t="s">
        <v>165</v>
      </c>
      <c r="AI106" s="43">
        <v>237843.71</v>
      </c>
    </row>
    <row r="107" spans="1:35" s="35" customFormat="1" ht="4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41" t="s">
        <v>188</v>
      </c>
      <c r="AB107" s="33" t="s">
        <v>63</v>
      </c>
      <c r="AC107" s="12">
        <v>43314</v>
      </c>
      <c r="AD107" s="12">
        <v>43678</v>
      </c>
      <c r="AE107" s="24">
        <f t="shared" ref="AE107" si="18">IFERROR(ROUND((AD107-AC107)/30,0),"-")</f>
        <v>12</v>
      </c>
      <c r="AF107" s="23" t="str">
        <f t="shared" ref="AF107" si="19">IF(AE107=1,"Mês","Meses")</f>
        <v>Meses</v>
      </c>
      <c r="AG107" s="34" t="s">
        <v>6</v>
      </c>
      <c r="AH107" s="52" t="s">
        <v>165</v>
      </c>
      <c r="AI107" s="45">
        <v>47535.93</v>
      </c>
    </row>
    <row r="108" spans="1:35" ht="45" customHeight="1" x14ac:dyDescent="0.25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27" t="s">
        <v>181</v>
      </c>
      <c r="AB108" s="11" t="s">
        <v>177</v>
      </c>
      <c r="AC108" s="26">
        <v>43222</v>
      </c>
      <c r="AD108" s="26">
        <v>43252</v>
      </c>
      <c r="AE108" s="24">
        <f t="shared" si="4"/>
        <v>1</v>
      </c>
      <c r="AF108" s="23" t="str">
        <f t="shared" si="5"/>
        <v>Mês</v>
      </c>
      <c r="AG108" s="13" t="s">
        <v>6</v>
      </c>
      <c r="AH108" s="2" t="s">
        <v>190</v>
      </c>
      <c r="AI108" s="43">
        <v>4970</v>
      </c>
    </row>
    <row r="109" spans="1:35" ht="51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27" t="s">
        <v>185</v>
      </c>
      <c r="AB109" s="11" t="s">
        <v>178</v>
      </c>
      <c r="AC109" s="26">
        <v>43282</v>
      </c>
      <c r="AD109" s="26">
        <v>44773</v>
      </c>
      <c r="AE109" s="24">
        <f t="shared" si="4"/>
        <v>50</v>
      </c>
      <c r="AF109" s="23" t="str">
        <f t="shared" si="5"/>
        <v>Meses</v>
      </c>
      <c r="AG109" s="13" t="s">
        <v>6</v>
      </c>
      <c r="AH109" s="2" t="s">
        <v>165</v>
      </c>
      <c r="AI109" s="43">
        <v>16234</v>
      </c>
    </row>
    <row r="110" spans="1:35" ht="36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27" t="s">
        <v>179</v>
      </c>
      <c r="AB110" s="11" t="s">
        <v>180</v>
      </c>
      <c r="AC110" s="26">
        <v>43283</v>
      </c>
      <c r="AD110" s="26">
        <v>43647</v>
      </c>
      <c r="AE110" s="24">
        <f t="shared" si="4"/>
        <v>12</v>
      </c>
      <c r="AF110" s="23" t="str">
        <f t="shared" si="5"/>
        <v>Meses</v>
      </c>
      <c r="AG110" s="13" t="s">
        <v>6</v>
      </c>
      <c r="AH110" s="2" t="s">
        <v>165</v>
      </c>
      <c r="AI110" s="43">
        <v>13776</v>
      </c>
    </row>
    <row r="111" spans="1:35" ht="36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27" t="s">
        <v>183</v>
      </c>
      <c r="AB111" s="11" t="s">
        <v>184</v>
      </c>
      <c r="AC111" s="26">
        <v>43252</v>
      </c>
      <c r="AD111" s="26">
        <v>44773</v>
      </c>
      <c r="AE111" s="24">
        <f t="shared" si="4"/>
        <v>51</v>
      </c>
      <c r="AF111" s="23" t="str">
        <f t="shared" si="5"/>
        <v>Meses</v>
      </c>
      <c r="AG111" s="13" t="s">
        <v>6</v>
      </c>
      <c r="AH111" s="2" t="s">
        <v>165</v>
      </c>
      <c r="AI111" s="43">
        <v>46349.5</v>
      </c>
    </row>
    <row r="112" spans="1:35" s="18" customFormat="1" ht="47.2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27" t="s">
        <v>204</v>
      </c>
      <c r="AB112" s="33" t="s">
        <v>158</v>
      </c>
      <c r="AC112" s="12">
        <v>43313</v>
      </c>
      <c r="AD112" s="12">
        <v>43677</v>
      </c>
      <c r="AE112" s="24">
        <f t="shared" si="4"/>
        <v>12</v>
      </c>
      <c r="AF112" s="23" t="str">
        <f t="shared" si="5"/>
        <v>Meses</v>
      </c>
      <c r="AG112" s="34" t="s">
        <v>6</v>
      </c>
      <c r="AH112" s="50" t="s">
        <v>165</v>
      </c>
      <c r="AI112" s="43">
        <v>30749.88</v>
      </c>
    </row>
    <row r="113" spans="1:35" s="18" customFormat="1" ht="36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27" t="s">
        <v>74</v>
      </c>
      <c r="AB113" s="38" t="s">
        <v>75</v>
      </c>
      <c r="AC113" s="12">
        <v>43313</v>
      </c>
      <c r="AD113" s="12">
        <v>43677</v>
      </c>
      <c r="AE113" s="24">
        <f t="shared" ref="AE113:AE114" si="20">IFERROR(ROUND((AD113-AC113)/30,0),"-")</f>
        <v>12</v>
      </c>
      <c r="AF113" s="23" t="str">
        <f t="shared" ref="AF113:AF114" si="21">IF(AE113=1,"Mês","Meses")</f>
        <v>Meses</v>
      </c>
      <c r="AG113" s="34" t="s">
        <v>6</v>
      </c>
      <c r="AH113" s="50" t="s">
        <v>165</v>
      </c>
      <c r="AI113" s="43">
        <v>16925.12</v>
      </c>
    </row>
    <row r="114" spans="1:35" ht="36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27" t="s">
        <v>186</v>
      </c>
      <c r="AB114" s="11" t="s">
        <v>174</v>
      </c>
      <c r="AC114" s="26">
        <v>43283</v>
      </c>
      <c r="AD114" s="26">
        <v>44773</v>
      </c>
      <c r="AE114" s="24">
        <f t="shared" si="20"/>
        <v>50</v>
      </c>
      <c r="AF114" s="23" t="str">
        <f t="shared" si="21"/>
        <v>Meses</v>
      </c>
      <c r="AG114" s="13" t="s">
        <v>6</v>
      </c>
      <c r="AH114" s="2" t="s">
        <v>165</v>
      </c>
      <c r="AI114" s="43">
        <v>27077.5</v>
      </c>
    </row>
    <row r="115" spans="1:35" ht="42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27" t="s">
        <v>122</v>
      </c>
      <c r="AB115" s="11" t="s">
        <v>29</v>
      </c>
      <c r="AC115" s="12">
        <v>43296</v>
      </c>
      <c r="AD115" s="12">
        <v>43660</v>
      </c>
      <c r="AE115" s="24">
        <f t="shared" si="4"/>
        <v>12</v>
      </c>
      <c r="AF115" s="23" t="str">
        <f t="shared" si="5"/>
        <v>Meses</v>
      </c>
      <c r="AG115" s="13" t="s">
        <v>128</v>
      </c>
      <c r="AH115" s="2" t="s">
        <v>165</v>
      </c>
      <c r="AI115" s="43">
        <v>4587.17</v>
      </c>
    </row>
    <row r="116" spans="1:35" s="18" customFormat="1" ht="48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27" t="s">
        <v>182</v>
      </c>
      <c r="AB116" s="27" t="s">
        <v>77</v>
      </c>
      <c r="AC116" s="26">
        <v>43313</v>
      </c>
      <c r="AD116" s="26">
        <v>43517</v>
      </c>
      <c r="AE116" s="24">
        <f t="shared" si="4"/>
        <v>7</v>
      </c>
      <c r="AF116" s="23" t="str">
        <f t="shared" si="5"/>
        <v>Meses</v>
      </c>
      <c r="AG116" s="28" t="s">
        <v>6</v>
      </c>
      <c r="AH116" s="50" t="s">
        <v>165</v>
      </c>
      <c r="AI116" s="43">
        <v>102453.28</v>
      </c>
    </row>
    <row r="117" spans="1:35" s="18" customFormat="1" ht="48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56" t="s">
        <v>187</v>
      </c>
      <c r="AB117" s="27" t="s">
        <v>78</v>
      </c>
      <c r="AC117" s="26">
        <v>43313</v>
      </c>
      <c r="AD117" s="26">
        <v>43677</v>
      </c>
      <c r="AE117" s="24">
        <f t="shared" ref="AE117:AE125" si="22">IFERROR(ROUND((AD117-AC117)/30,0),"-")</f>
        <v>12</v>
      </c>
      <c r="AF117" s="23" t="str">
        <f t="shared" ref="AF117:AF125" si="23">IF(AE117=1,"Mês","Meses")</f>
        <v>Meses</v>
      </c>
      <c r="AG117" s="28" t="s">
        <v>6</v>
      </c>
      <c r="AH117" s="50" t="s">
        <v>165</v>
      </c>
      <c r="AI117" s="43">
        <v>42997.52</v>
      </c>
    </row>
    <row r="118" spans="1:35" s="18" customFormat="1" ht="43.5" customHeight="1" x14ac:dyDescent="0.25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27" t="s">
        <v>152</v>
      </c>
      <c r="AB118" s="27" t="s">
        <v>153</v>
      </c>
      <c r="AC118" s="26">
        <v>43362</v>
      </c>
      <c r="AD118" s="26">
        <v>43726</v>
      </c>
      <c r="AE118" s="24">
        <f t="shared" si="22"/>
        <v>12</v>
      </c>
      <c r="AF118" s="23" t="str">
        <f t="shared" si="23"/>
        <v>Meses</v>
      </c>
      <c r="AG118" s="34" t="s">
        <v>6</v>
      </c>
      <c r="AH118" s="50" t="s">
        <v>165</v>
      </c>
      <c r="AI118" s="43">
        <v>2099.6999999999998</v>
      </c>
    </row>
    <row r="119" spans="1:35" s="18" customFormat="1" ht="50.2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27" t="s">
        <v>84</v>
      </c>
      <c r="AB119" s="38" t="s">
        <v>85</v>
      </c>
      <c r="AC119" s="12">
        <v>43313</v>
      </c>
      <c r="AD119" s="12">
        <v>43677</v>
      </c>
      <c r="AE119" s="24">
        <f t="shared" si="22"/>
        <v>12</v>
      </c>
      <c r="AF119" s="23" t="str">
        <f t="shared" si="23"/>
        <v>Meses</v>
      </c>
      <c r="AG119" s="34" t="s">
        <v>6</v>
      </c>
      <c r="AH119" s="50" t="s">
        <v>165</v>
      </c>
      <c r="AI119" s="43">
        <v>22414.400000000001</v>
      </c>
    </row>
    <row r="120" spans="1:35" s="18" customFormat="1" ht="46.5" customHeight="1" x14ac:dyDescent="0.25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7" t="s">
        <v>76</v>
      </c>
      <c r="AB120" s="33" t="s">
        <v>157</v>
      </c>
      <c r="AC120" s="12">
        <v>43313</v>
      </c>
      <c r="AD120" s="12">
        <v>43677</v>
      </c>
      <c r="AE120" s="24">
        <f t="shared" si="22"/>
        <v>12</v>
      </c>
      <c r="AF120" s="23" t="str">
        <f t="shared" si="23"/>
        <v>Meses</v>
      </c>
      <c r="AG120" s="28" t="s">
        <v>6</v>
      </c>
      <c r="AH120" s="50" t="s">
        <v>165</v>
      </c>
      <c r="AI120" s="43">
        <v>7471.8</v>
      </c>
    </row>
    <row r="121" spans="1:35" s="18" customFormat="1" ht="4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27" t="s">
        <v>207</v>
      </c>
      <c r="AB121" s="37" t="s">
        <v>114</v>
      </c>
      <c r="AC121" s="12">
        <v>43313</v>
      </c>
      <c r="AD121" s="12">
        <v>43677</v>
      </c>
      <c r="AE121" s="24">
        <f t="shared" si="22"/>
        <v>12</v>
      </c>
      <c r="AF121" s="23" t="str">
        <f t="shared" si="23"/>
        <v>Meses</v>
      </c>
      <c r="AG121" s="28" t="s">
        <v>6</v>
      </c>
      <c r="AH121" s="50" t="s">
        <v>165</v>
      </c>
      <c r="AI121" s="45">
        <v>13208</v>
      </c>
    </row>
    <row r="122" spans="1:35" ht="36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27" t="s">
        <v>189</v>
      </c>
      <c r="AB122" s="33" t="s">
        <v>64</v>
      </c>
      <c r="AC122" s="12">
        <v>43313</v>
      </c>
      <c r="AD122" s="12">
        <v>43677</v>
      </c>
      <c r="AE122" s="24">
        <f t="shared" si="22"/>
        <v>12</v>
      </c>
      <c r="AF122" s="23" t="str">
        <f t="shared" si="23"/>
        <v>Meses</v>
      </c>
      <c r="AG122" s="28" t="s">
        <v>6</v>
      </c>
      <c r="AH122" s="50" t="s">
        <v>165</v>
      </c>
      <c r="AI122" s="43">
        <v>8720</v>
      </c>
    </row>
    <row r="123" spans="1:35" s="18" customFormat="1" ht="4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27" t="s">
        <v>62</v>
      </c>
      <c r="AB123" s="37" t="s">
        <v>79</v>
      </c>
      <c r="AC123" s="12">
        <v>43314</v>
      </c>
      <c r="AD123" s="12">
        <v>43678</v>
      </c>
      <c r="AE123" s="24">
        <f t="shared" si="22"/>
        <v>12</v>
      </c>
      <c r="AF123" s="23" t="str">
        <f t="shared" si="23"/>
        <v>Meses</v>
      </c>
      <c r="AG123" s="34" t="s">
        <v>6</v>
      </c>
      <c r="AH123" s="50" t="s">
        <v>165</v>
      </c>
      <c r="AI123" s="43">
        <v>3200</v>
      </c>
    </row>
    <row r="124" spans="1:35" ht="40.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27" t="s">
        <v>22</v>
      </c>
      <c r="AB124" s="37" t="s">
        <v>155</v>
      </c>
      <c r="AC124" s="12">
        <v>43313</v>
      </c>
      <c r="AD124" s="12">
        <v>43677</v>
      </c>
      <c r="AE124" s="24">
        <f t="shared" ref="AE124" si="24">IFERROR(ROUND((AD124-AC124)/30,0),"-")</f>
        <v>12</v>
      </c>
      <c r="AF124" s="23" t="str">
        <f t="shared" ref="AF124" si="25">IF(AE124=1,"Mês","Meses")</f>
        <v>Meses</v>
      </c>
      <c r="AG124" s="34" t="s">
        <v>6</v>
      </c>
      <c r="AH124" s="50" t="s">
        <v>165</v>
      </c>
      <c r="AI124" s="43">
        <v>12840</v>
      </c>
    </row>
    <row r="125" spans="1:35" ht="40.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51" t="s">
        <v>127</v>
      </c>
      <c r="AB125" s="38" t="s">
        <v>129</v>
      </c>
      <c r="AC125" s="12">
        <v>43344</v>
      </c>
      <c r="AD125" s="12">
        <v>43708</v>
      </c>
      <c r="AE125" s="24">
        <f t="shared" si="22"/>
        <v>12</v>
      </c>
      <c r="AF125" s="23" t="str">
        <f t="shared" si="23"/>
        <v>Meses</v>
      </c>
      <c r="AG125" s="28" t="s">
        <v>128</v>
      </c>
      <c r="AH125" s="50" t="s">
        <v>165</v>
      </c>
      <c r="AI125" s="43">
        <v>691.2</v>
      </c>
    </row>
    <row r="126" spans="1:35" ht="36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27" t="s">
        <v>191</v>
      </c>
      <c r="AB126" s="11" t="s">
        <v>192</v>
      </c>
      <c r="AC126" s="26" t="s">
        <v>193</v>
      </c>
      <c r="AD126" s="26" t="s">
        <v>194</v>
      </c>
      <c r="AE126" s="24" t="str">
        <f t="shared" si="4"/>
        <v>-</v>
      </c>
      <c r="AF126" s="23" t="str">
        <f t="shared" si="5"/>
        <v>Meses</v>
      </c>
      <c r="AG126" s="13" t="s">
        <v>9</v>
      </c>
      <c r="AH126" s="2" t="s">
        <v>190</v>
      </c>
      <c r="AI126" s="43">
        <v>3300</v>
      </c>
    </row>
    <row r="127" spans="1:35" ht="36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27" t="s">
        <v>195</v>
      </c>
      <c r="AB127" s="11" t="s">
        <v>148</v>
      </c>
      <c r="AC127" s="26">
        <v>43336</v>
      </c>
      <c r="AD127" s="26" t="s">
        <v>196</v>
      </c>
      <c r="AE127" s="24" t="str">
        <f t="shared" ref="AE127:AE131" si="26">IFERROR(ROUND((AD127-AC127)/30,0),"-")</f>
        <v>-</v>
      </c>
      <c r="AF127" s="23" t="str">
        <f t="shared" ref="AF127:AF131" si="27">IF(AE127=1,"Mês","Meses")</f>
        <v>Meses</v>
      </c>
      <c r="AG127" s="13" t="s">
        <v>11</v>
      </c>
      <c r="AH127" s="2" t="s">
        <v>190</v>
      </c>
      <c r="AI127" s="43">
        <v>16720.2</v>
      </c>
    </row>
    <row r="128" spans="1:35" ht="47.2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27" t="s">
        <v>176</v>
      </c>
      <c r="AB128" s="49" t="s">
        <v>161</v>
      </c>
      <c r="AC128" s="26">
        <v>43339</v>
      </c>
      <c r="AD128" s="26">
        <v>44773</v>
      </c>
      <c r="AE128" s="24"/>
      <c r="AF128" s="23"/>
      <c r="AG128" s="28" t="s">
        <v>6</v>
      </c>
      <c r="AH128" s="2" t="s">
        <v>165</v>
      </c>
      <c r="AI128" s="43">
        <v>10694</v>
      </c>
    </row>
    <row r="129" spans="1:63" ht="36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27" t="s">
        <v>197</v>
      </c>
      <c r="AB129" s="11" t="s">
        <v>198</v>
      </c>
      <c r="AC129" s="26">
        <v>43325</v>
      </c>
      <c r="AD129" s="26">
        <v>43616</v>
      </c>
      <c r="AE129" s="24">
        <f t="shared" si="26"/>
        <v>10</v>
      </c>
      <c r="AF129" s="23" t="str">
        <f t="shared" si="27"/>
        <v>Meses</v>
      </c>
      <c r="AG129" s="13"/>
      <c r="AH129" s="2" t="s">
        <v>165</v>
      </c>
      <c r="AI129" s="43">
        <v>0</v>
      </c>
    </row>
    <row r="130" spans="1:63" s="18" customFormat="1" ht="44.2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27" t="s">
        <v>103</v>
      </c>
      <c r="AB130" s="11" t="s">
        <v>153</v>
      </c>
      <c r="AC130" s="12">
        <v>43355</v>
      </c>
      <c r="AD130" s="12">
        <v>43719</v>
      </c>
      <c r="AE130" s="24">
        <f t="shared" ref="AE130" si="28">IFERROR(ROUND((AD130-AC130)/30,0),"-")</f>
        <v>12</v>
      </c>
      <c r="AF130" s="23" t="str">
        <f t="shared" ref="AF130" si="29">IF(AE130=1,"Mês","Meses")</f>
        <v>Meses</v>
      </c>
      <c r="AG130" s="28" t="s">
        <v>6</v>
      </c>
      <c r="AH130" s="50" t="s">
        <v>165</v>
      </c>
      <c r="AI130" s="43">
        <v>2968.68</v>
      </c>
    </row>
    <row r="131" spans="1:63" s="18" customFormat="1" ht="44.2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27" t="s">
        <v>145</v>
      </c>
      <c r="AB131" s="27" t="s">
        <v>146</v>
      </c>
      <c r="AC131" s="12">
        <v>43374</v>
      </c>
      <c r="AD131" s="12">
        <v>43738</v>
      </c>
      <c r="AE131" s="24">
        <f t="shared" si="26"/>
        <v>12</v>
      </c>
      <c r="AF131" s="23" t="str">
        <f t="shared" si="27"/>
        <v>Meses</v>
      </c>
      <c r="AG131" s="28" t="s">
        <v>6</v>
      </c>
      <c r="AH131" s="50" t="s">
        <v>165</v>
      </c>
      <c r="AI131" s="43">
        <v>2600</v>
      </c>
    </row>
    <row r="132" spans="1:63" s="18" customFormat="1" ht="50.2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41" t="s">
        <v>136</v>
      </c>
      <c r="AB132" s="39" t="s">
        <v>115</v>
      </c>
      <c r="AC132" s="12">
        <v>43374</v>
      </c>
      <c r="AD132" s="12">
        <v>43738</v>
      </c>
      <c r="AE132" s="24">
        <f t="shared" ref="AE132" si="30">IFERROR(ROUND((AD132-AC132)/30,0),"-")</f>
        <v>12</v>
      </c>
      <c r="AF132" s="23" t="str">
        <f t="shared" ref="AF132" si="31">IF(AE132=1,"Mês","Meses")</f>
        <v>Meses</v>
      </c>
      <c r="AG132" s="34" t="s">
        <v>6</v>
      </c>
      <c r="AH132" s="50" t="s">
        <v>165</v>
      </c>
      <c r="AI132" s="43">
        <v>3680.8</v>
      </c>
    </row>
    <row r="133" spans="1:63" ht="47.2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27" t="s">
        <v>199</v>
      </c>
      <c r="AB133" s="27" t="s">
        <v>166</v>
      </c>
      <c r="AC133" s="26">
        <v>43344</v>
      </c>
      <c r="AD133" s="26">
        <v>44773</v>
      </c>
      <c r="AE133" s="24"/>
      <c r="AF133" s="23"/>
      <c r="AG133" s="28" t="s">
        <v>6</v>
      </c>
      <c r="AH133" s="2" t="s">
        <v>165</v>
      </c>
      <c r="AI133" s="43">
        <v>22147.5</v>
      </c>
    </row>
    <row r="134" spans="1:63" s="18" customFormat="1" ht="55.5" customHeight="1" x14ac:dyDescent="0.25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41" t="s">
        <v>101</v>
      </c>
      <c r="AB134" s="37" t="s">
        <v>150</v>
      </c>
      <c r="AC134" s="12">
        <v>43344</v>
      </c>
      <c r="AD134" s="12">
        <v>43708</v>
      </c>
      <c r="AE134" s="24">
        <f t="shared" ref="AE134:AE135" si="32">IFERROR(ROUND((AD134-AC134)/30,0),"-")</f>
        <v>12</v>
      </c>
      <c r="AF134" s="23" t="str">
        <f t="shared" ref="AF134:AF135" si="33">IF(AE134=1,"Mês","Meses")</f>
        <v>Meses</v>
      </c>
      <c r="AG134" s="34" t="s">
        <v>6</v>
      </c>
      <c r="AH134" s="50" t="s">
        <v>165</v>
      </c>
      <c r="AI134" s="43">
        <v>15992.12</v>
      </c>
    </row>
    <row r="135" spans="1:63" s="18" customFormat="1" ht="50.2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49" t="s">
        <v>68</v>
      </c>
      <c r="AB135" s="55" t="s">
        <v>98</v>
      </c>
      <c r="AC135" s="26">
        <v>43346</v>
      </c>
      <c r="AD135" s="26">
        <v>43710</v>
      </c>
      <c r="AE135" s="24">
        <f t="shared" si="32"/>
        <v>12</v>
      </c>
      <c r="AF135" s="23" t="str">
        <f t="shared" si="33"/>
        <v>Meses</v>
      </c>
      <c r="AG135" s="28" t="s">
        <v>6</v>
      </c>
      <c r="AH135" s="50" t="s">
        <v>165</v>
      </c>
      <c r="AI135" s="43">
        <v>500</v>
      </c>
    </row>
    <row r="136" spans="1:63" s="18" customFormat="1" ht="50.2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41" t="s">
        <v>200</v>
      </c>
      <c r="AB136" s="37" t="s">
        <v>201</v>
      </c>
      <c r="AC136" s="12">
        <v>43455</v>
      </c>
      <c r="AD136" s="12">
        <v>43819</v>
      </c>
      <c r="AE136" s="24">
        <f t="shared" ref="AE136" si="34">IFERROR(ROUND((AD136-AC136)/30,0),"-")</f>
        <v>12</v>
      </c>
      <c r="AF136" s="23" t="str">
        <f t="shared" ref="AF136" si="35">IF(AE136=1,"Mês","Meses")</f>
        <v>Meses</v>
      </c>
      <c r="AG136" s="34" t="s">
        <v>6</v>
      </c>
      <c r="AH136" s="50" t="s">
        <v>165</v>
      </c>
      <c r="AI136" s="43">
        <v>0</v>
      </c>
    </row>
    <row r="137" spans="1:63" s="18" customFormat="1" ht="50.2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41" t="s">
        <v>202</v>
      </c>
      <c r="AB137" s="37" t="s">
        <v>203</v>
      </c>
      <c r="AC137" s="12">
        <v>43412</v>
      </c>
      <c r="AD137" s="12">
        <v>43776</v>
      </c>
      <c r="AE137" s="24">
        <f t="shared" ref="AE137" si="36">IFERROR(ROUND((AD137-AC137)/30,0),"-")</f>
        <v>12</v>
      </c>
      <c r="AF137" s="23" t="str">
        <f t="shared" ref="AF137" si="37">IF(AE137=1,"Mês","Meses")</f>
        <v>Meses</v>
      </c>
      <c r="AG137" s="34" t="s">
        <v>6</v>
      </c>
      <c r="AH137" s="50" t="s">
        <v>165</v>
      </c>
      <c r="AI137" s="43">
        <v>4685.7</v>
      </c>
    </row>
    <row r="138" spans="1:63" x14ac:dyDescent="0.25">
      <c r="BH138" s="29"/>
      <c r="BI138" s="29"/>
      <c r="BJ138" s="29"/>
      <c r="BK138" s="29"/>
    </row>
    <row r="139" spans="1:63" x14ac:dyDescent="0.25">
      <c r="AI139" s="68"/>
      <c r="BH139" s="29"/>
      <c r="BI139" s="29"/>
      <c r="BJ139" s="29"/>
      <c r="BK139" s="29"/>
    </row>
    <row r="140" spans="1:63" x14ac:dyDescent="0.25">
      <c r="BH140" s="29"/>
      <c r="BI140" s="29"/>
      <c r="BJ140" s="29"/>
      <c r="BK140" s="29"/>
    </row>
    <row r="141" spans="1:63" ht="15.75" thickBot="1" x14ac:dyDescent="0.3"/>
    <row r="142" spans="1:63" ht="30.75" thickBot="1" x14ac:dyDescent="0.3">
      <c r="AH142" s="69" t="s">
        <v>212</v>
      </c>
    </row>
    <row r="144" spans="1:63" x14ac:dyDescent="0.25">
      <c r="C144" s="7" t="s">
        <v>7</v>
      </c>
    </row>
  </sheetData>
  <sheetProtection autoFilter="0"/>
  <autoFilter ref="A22:AH137">
    <filterColumn colId="0" showButton="0"/>
    <filterColumn colId="2" showButton="0"/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filterColumn colId="16" showButton="0"/>
    <filterColumn colId="18" showButton="0"/>
    <filterColumn colId="20" showButton="0"/>
  </autoFilter>
  <mergeCells count="17">
    <mergeCell ref="W22:X22"/>
    <mergeCell ref="A20:AA20"/>
    <mergeCell ref="AH21:AH22"/>
    <mergeCell ref="Y22:Z22"/>
    <mergeCell ref="A22:B22"/>
    <mergeCell ref="C22:D22"/>
    <mergeCell ref="E22:F22"/>
    <mergeCell ref="AC21:AF21"/>
    <mergeCell ref="A21:AB21"/>
    <mergeCell ref="G22:H22"/>
    <mergeCell ref="I22:J22"/>
    <mergeCell ref="K22:L22"/>
    <mergeCell ref="M22:N22"/>
    <mergeCell ref="U22:V22"/>
    <mergeCell ref="S22:T22"/>
    <mergeCell ref="Q22:R22"/>
    <mergeCell ref="O22:P22"/>
  </mergeCells>
  <conditionalFormatting sqref="AH100 AH102 AH108:AH111 AH115 AH126:AH127 AH129 AH44:AH90 AH92:AH98 AH23:AH42">
    <cfRule type="cellIs" dxfId="98" priority="256" operator="equal">
      <formula>"Expirando"</formula>
    </cfRule>
    <cfRule type="cellIs" dxfId="97" priority="257" operator="equal">
      <formula>"Expirado"</formula>
    </cfRule>
    <cfRule type="cellIs" dxfId="96" priority="258" operator="equal">
      <formula>"Vigente"</formula>
    </cfRule>
  </conditionalFormatting>
  <conditionalFormatting sqref="AH43">
    <cfRule type="cellIs" dxfId="95" priority="193" operator="equal">
      <formula>"Expirando"</formula>
    </cfRule>
    <cfRule type="cellIs" dxfId="94" priority="194" operator="equal">
      <formula>"Expirado"</formula>
    </cfRule>
    <cfRule type="cellIs" dxfId="93" priority="195" operator="equal">
      <formula>"Vigente"</formula>
    </cfRule>
  </conditionalFormatting>
  <conditionalFormatting sqref="AH99">
    <cfRule type="cellIs" dxfId="92" priority="145" operator="equal">
      <formula>"Expirando"</formula>
    </cfRule>
    <cfRule type="cellIs" dxfId="91" priority="146" operator="equal">
      <formula>"Expirado"</formula>
    </cfRule>
    <cfRule type="cellIs" dxfId="90" priority="147" operator="equal">
      <formula>"Vigente"</formula>
    </cfRule>
  </conditionalFormatting>
  <conditionalFormatting sqref="AH101">
    <cfRule type="cellIs" dxfId="89" priority="142" operator="equal">
      <formula>"Expirando"</formula>
    </cfRule>
    <cfRule type="cellIs" dxfId="88" priority="143" operator="equal">
      <formula>"Expirado"</formula>
    </cfRule>
    <cfRule type="cellIs" dxfId="87" priority="144" operator="equal">
      <formula>"Vigente"</formula>
    </cfRule>
  </conditionalFormatting>
  <conditionalFormatting sqref="AH103:AH104">
    <cfRule type="cellIs" dxfId="86" priority="139" operator="equal">
      <formula>"Expirando"</formula>
    </cfRule>
    <cfRule type="cellIs" dxfId="85" priority="140" operator="equal">
      <formula>"Expirado"</formula>
    </cfRule>
    <cfRule type="cellIs" dxfId="84" priority="141" operator="equal">
      <formula>"Vigente"</formula>
    </cfRule>
  </conditionalFormatting>
  <conditionalFormatting sqref="AH107">
    <cfRule type="cellIs" dxfId="83" priority="130" operator="equal">
      <formula>"Expirando"</formula>
    </cfRule>
    <cfRule type="cellIs" dxfId="82" priority="131" operator="equal">
      <formula>"Expirado"</formula>
    </cfRule>
    <cfRule type="cellIs" dxfId="81" priority="132" operator="equal">
      <formula>"Vigente"</formula>
    </cfRule>
  </conditionalFormatting>
  <conditionalFormatting sqref="AH112">
    <cfRule type="cellIs" dxfId="80" priority="127" operator="equal">
      <formula>"Expirando"</formula>
    </cfRule>
    <cfRule type="cellIs" dxfId="79" priority="128" operator="equal">
      <formula>"Expirado"</formula>
    </cfRule>
    <cfRule type="cellIs" dxfId="78" priority="129" operator="equal">
      <formula>"Vigente"</formula>
    </cfRule>
  </conditionalFormatting>
  <conditionalFormatting sqref="AH113">
    <cfRule type="cellIs" dxfId="77" priority="124" operator="equal">
      <formula>"Expirando"</formula>
    </cfRule>
    <cfRule type="cellIs" dxfId="76" priority="125" operator="equal">
      <formula>"Expirado"</formula>
    </cfRule>
    <cfRule type="cellIs" dxfId="75" priority="126" operator="equal">
      <formula>"Vigente"</formula>
    </cfRule>
  </conditionalFormatting>
  <conditionalFormatting sqref="AH114">
    <cfRule type="cellIs" dxfId="74" priority="121" operator="equal">
      <formula>"Expirando"</formula>
    </cfRule>
    <cfRule type="cellIs" dxfId="73" priority="122" operator="equal">
      <formula>"Expirado"</formula>
    </cfRule>
    <cfRule type="cellIs" dxfId="72" priority="123" operator="equal">
      <formula>"Vigente"</formula>
    </cfRule>
  </conditionalFormatting>
  <conditionalFormatting sqref="AH116">
    <cfRule type="cellIs" dxfId="71" priority="115" operator="equal">
      <formula>"Expirando"</formula>
    </cfRule>
    <cfRule type="cellIs" dxfId="70" priority="116" operator="equal">
      <formula>"Expirado"</formula>
    </cfRule>
    <cfRule type="cellIs" dxfId="69" priority="117" operator="equal">
      <formula>"Vigente"</formula>
    </cfRule>
  </conditionalFormatting>
  <conditionalFormatting sqref="AH117">
    <cfRule type="cellIs" dxfId="68" priority="112" operator="equal">
      <formula>"Expirando"</formula>
    </cfRule>
    <cfRule type="cellIs" dxfId="67" priority="113" operator="equal">
      <formula>"Expirado"</formula>
    </cfRule>
    <cfRule type="cellIs" dxfId="66" priority="114" operator="equal">
      <formula>"Vigente"</formula>
    </cfRule>
  </conditionalFormatting>
  <conditionalFormatting sqref="AH118">
    <cfRule type="cellIs" dxfId="65" priority="109" operator="equal">
      <formula>"Expirando"</formula>
    </cfRule>
    <cfRule type="cellIs" dxfId="64" priority="110" operator="equal">
      <formula>"Expirado"</formula>
    </cfRule>
    <cfRule type="cellIs" dxfId="63" priority="111" operator="equal">
      <formula>"Vigente"</formula>
    </cfRule>
  </conditionalFormatting>
  <conditionalFormatting sqref="AH119">
    <cfRule type="cellIs" dxfId="62" priority="106" operator="equal">
      <formula>"Expirando"</formula>
    </cfRule>
    <cfRule type="cellIs" dxfId="61" priority="107" operator="equal">
      <formula>"Expirado"</formula>
    </cfRule>
    <cfRule type="cellIs" dxfId="60" priority="108" operator="equal">
      <formula>"Vigente"</formula>
    </cfRule>
  </conditionalFormatting>
  <conditionalFormatting sqref="AH120">
    <cfRule type="cellIs" dxfId="59" priority="100" operator="equal">
      <formula>"Expirando"</formula>
    </cfRule>
    <cfRule type="cellIs" dxfId="58" priority="101" operator="equal">
      <formula>"Expirado"</formula>
    </cfRule>
    <cfRule type="cellIs" dxfId="57" priority="102" operator="equal">
      <formula>"Vigente"</formula>
    </cfRule>
  </conditionalFormatting>
  <conditionalFormatting sqref="AH121">
    <cfRule type="cellIs" dxfId="56" priority="97" operator="equal">
      <formula>"Expirando"</formula>
    </cfRule>
    <cfRule type="cellIs" dxfId="55" priority="98" operator="equal">
      <formula>"Expirado"</formula>
    </cfRule>
    <cfRule type="cellIs" dxfId="54" priority="99" operator="equal">
      <formula>"Vigente"</formula>
    </cfRule>
  </conditionalFormatting>
  <conditionalFormatting sqref="AH122">
    <cfRule type="cellIs" dxfId="53" priority="94" operator="equal">
      <formula>"Expirando"</formula>
    </cfRule>
    <cfRule type="cellIs" dxfId="52" priority="95" operator="equal">
      <formula>"Expirado"</formula>
    </cfRule>
    <cfRule type="cellIs" dxfId="51" priority="96" operator="equal">
      <formula>"Vigente"</formula>
    </cfRule>
  </conditionalFormatting>
  <conditionalFormatting sqref="AH123">
    <cfRule type="cellIs" dxfId="50" priority="91" operator="equal">
      <formula>"Expirando"</formula>
    </cfRule>
    <cfRule type="cellIs" dxfId="49" priority="92" operator="equal">
      <formula>"Expirado"</formula>
    </cfRule>
    <cfRule type="cellIs" dxfId="48" priority="93" operator="equal">
      <formula>"Vigente"</formula>
    </cfRule>
  </conditionalFormatting>
  <conditionalFormatting sqref="AH125">
    <cfRule type="cellIs" dxfId="47" priority="88" operator="equal">
      <formula>"Expirando"</formula>
    </cfRule>
    <cfRule type="cellIs" dxfId="46" priority="89" operator="equal">
      <formula>"Expirado"</formula>
    </cfRule>
    <cfRule type="cellIs" dxfId="45" priority="90" operator="equal">
      <formula>"Vigente"</formula>
    </cfRule>
  </conditionalFormatting>
  <conditionalFormatting sqref="AH131">
    <cfRule type="cellIs" dxfId="44" priority="79" operator="equal">
      <formula>"Expirando"</formula>
    </cfRule>
    <cfRule type="cellIs" dxfId="43" priority="80" operator="equal">
      <formula>"Expirado"</formula>
    </cfRule>
    <cfRule type="cellIs" dxfId="42" priority="81" operator="equal">
      <formula>"Vigente"</formula>
    </cfRule>
  </conditionalFormatting>
  <conditionalFormatting sqref="AH132">
    <cfRule type="cellIs" dxfId="41" priority="73" operator="equal">
      <formula>"Expirando"</formula>
    </cfRule>
    <cfRule type="cellIs" dxfId="40" priority="74" operator="equal">
      <formula>"Expirado"</formula>
    </cfRule>
    <cfRule type="cellIs" dxfId="39" priority="75" operator="equal">
      <formula>"Vigente"</formula>
    </cfRule>
  </conditionalFormatting>
  <conditionalFormatting sqref="AH133">
    <cfRule type="cellIs" dxfId="38" priority="70" operator="equal">
      <formula>"Expirando"</formula>
    </cfRule>
    <cfRule type="cellIs" dxfId="37" priority="71" operator="equal">
      <formula>"Expirado"</formula>
    </cfRule>
    <cfRule type="cellIs" dxfId="36" priority="72" operator="equal">
      <formula>"Vigente"</formula>
    </cfRule>
  </conditionalFormatting>
  <conditionalFormatting sqref="AH134">
    <cfRule type="cellIs" dxfId="32" priority="64" operator="equal">
      <formula>"Expirando"</formula>
    </cfRule>
    <cfRule type="cellIs" dxfId="31" priority="65" operator="equal">
      <formula>"Expirado"</formula>
    </cfRule>
    <cfRule type="cellIs" dxfId="30" priority="66" operator="equal">
      <formula>"Vigente"</formula>
    </cfRule>
  </conditionalFormatting>
  <conditionalFormatting sqref="AH91">
    <cfRule type="cellIs" dxfId="29" priority="49" operator="equal">
      <formula>"Expirando"</formula>
    </cfRule>
    <cfRule type="cellIs" dxfId="28" priority="50" operator="equal">
      <formula>"Expirado"</formula>
    </cfRule>
    <cfRule type="cellIs" dxfId="27" priority="51" operator="equal">
      <formula>"Vigente"</formula>
    </cfRule>
  </conditionalFormatting>
  <conditionalFormatting sqref="AH105">
    <cfRule type="cellIs" dxfId="26" priority="46" operator="equal">
      <formula>"Expirando"</formula>
    </cfRule>
    <cfRule type="cellIs" dxfId="25" priority="47" operator="equal">
      <formula>"Expirado"</formula>
    </cfRule>
    <cfRule type="cellIs" dxfId="24" priority="48" operator="equal">
      <formula>"Vigente"</formula>
    </cfRule>
  </conditionalFormatting>
  <conditionalFormatting sqref="AH136">
    <cfRule type="cellIs" dxfId="23" priority="28" operator="equal">
      <formula>"Expirando"</formula>
    </cfRule>
    <cfRule type="cellIs" dxfId="22" priority="29" operator="equal">
      <formula>"Expirado"</formula>
    </cfRule>
    <cfRule type="cellIs" dxfId="21" priority="30" operator="equal">
      <formula>"Vigente"</formula>
    </cfRule>
  </conditionalFormatting>
  <conditionalFormatting sqref="AH137">
    <cfRule type="cellIs" dxfId="20" priority="22" operator="equal">
      <formula>"Expirando"</formula>
    </cfRule>
    <cfRule type="cellIs" dxfId="19" priority="23" operator="equal">
      <formula>"Expirado"</formula>
    </cfRule>
    <cfRule type="cellIs" dxfId="18" priority="24" operator="equal">
      <formula>"Vigente"</formula>
    </cfRule>
  </conditionalFormatting>
  <conditionalFormatting sqref="AH124">
    <cfRule type="cellIs" dxfId="17" priority="16" operator="equal">
      <formula>"Expirando"</formula>
    </cfRule>
    <cfRule type="cellIs" dxfId="16" priority="17" operator="equal">
      <formula>"Expirado"</formula>
    </cfRule>
    <cfRule type="cellIs" dxfId="15" priority="18" operator="equal">
      <formula>"Vigente"</formula>
    </cfRule>
  </conditionalFormatting>
  <conditionalFormatting sqref="AH130">
    <cfRule type="cellIs" dxfId="11" priority="7" operator="equal">
      <formula>"Expirando"</formula>
    </cfRule>
    <cfRule type="cellIs" dxfId="10" priority="8" operator="equal">
      <formula>"Expirado"</formula>
    </cfRule>
    <cfRule type="cellIs" dxfId="9" priority="9" operator="equal">
      <formula>"Vigente"</formula>
    </cfRule>
  </conditionalFormatting>
  <conditionalFormatting sqref="AH128">
    <cfRule type="cellIs" dxfId="8" priority="13" operator="equal">
      <formula>"Expirando"</formula>
    </cfRule>
    <cfRule type="cellIs" dxfId="7" priority="14" operator="equal">
      <formula>"Expirado"</formula>
    </cfRule>
    <cfRule type="cellIs" dxfId="6" priority="15" operator="equal">
      <formula>"Vigente"</formula>
    </cfRule>
  </conditionalFormatting>
  <conditionalFormatting sqref="AH135">
    <cfRule type="cellIs" dxfId="5" priority="4" operator="equal">
      <formula>"Expirando"</formula>
    </cfRule>
    <cfRule type="cellIs" dxfId="4" priority="5" operator="equal">
      <formula>"Expirado"</formula>
    </cfRule>
    <cfRule type="cellIs" dxfId="3" priority="6" operator="equal">
      <formula>"Vigente"</formula>
    </cfRule>
  </conditionalFormatting>
  <conditionalFormatting sqref="AH106">
    <cfRule type="cellIs" dxfId="2" priority="1" operator="equal">
      <formula>"Expirando"</formula>
    </cfRule>
    <cfRule type="cellIs" dxfId="1" priority="2" operator="equal">
      <formula>"Expirado"</formula>
    </cfRule>
    <cfRule type="cellIs" dxfId="0" priority="3" operator="equal">
      <formula>"Vigente"</formula>
    </cfRule>
  </conditionalFormatting>
  <dataValidations count="2">
    <dataValidation type="list" allowBlank="1" showInputMessage="1" showErrorMessage="1" sqref="AG119:AG137 AG89:AG117 AG23:AG87">
      <formula1>$AG$6:$AG$19</formula1>
    </dataValidation>
    <dataValidation type="list" allowBlank="1" showInputMessage="1" showErrorMessage="1" sqref="AG88 AG118">
      <formula1>$AG$7:$AG$20</formula1>
    </dataValidation>
  </dataValidations>
  <pageMargins left="0.51181102362204722" right="0.51181102362204722" top="0.78740157480314965" bottom="0.78740157480314965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Descrição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 ASSIS</dc:creator>
  <cp:lastModifiedBy>Jaqueline Brisola</cp:lastModifiedBy>
  <cp:lastPrinted>2015-03-16T19:45:21Z</cp:lastPrinted>
  <dcterms:created xsi:type="dcterms:W3CDTF">2014-09-19T11:22:11Z</dcterms:created>
  <dcterms:modified xsi:type="dcterms:W3CDTF">2020-06-01T19:06:53Z</dcterms:modified>
</cp:coreProperties>
</file>